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8109\Documents\Tomek\odpady procedura i arkusz realizacji umowy\procedura ogłoszenie oferta 2023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Arkusz1!$A$1:$L$42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 s="1"/>
  <c r="K30" i="1"/>
  <c r="L30" i="1"/>
  <c r="K5" i="1" l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" i="1"/>
  <c r="L4" i="1" s="1"/>
  <c r="L41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" i="1"/>
  <c r="H4" i="1" s="1"/>
  <c r="H41" i="1" l="1"/>
</calcChain>
</file>

<file path=xl/sharedStrings.xml><?xml version="1.0" encoding="utf-8"?>
<sst xmlns="http://schemas.openxmlformats.org/spreadsheetml/2006/main" count="90" uniqueCount="86">
  <si>
    <t>Rodzaj odpadu</t>
  </si>
  <si>
    <t>Kod odpadu</t>
  </si>
  <si>
    <t>l.p.</t>
  </si>
  <si>
    <t>Szacunkowa ilość wytworzonych odpadów kg/rok</t>
  </si>
  <si>
    <t>13 02 06*</t>
  </si>
  <si>
    <t>13 02 08*</t>
  </si>
  <si>
    <t>15 01 02</t>
  </si>
  <si>
    <t>15 01 10*</t>
  </si>
  <si>
    <t>15 02 02*</t>
  </si>
  <si>
    <t>16 01 03</t>
  </si>
  <si>
    <t>16 01 07*</t>
  </si>
  <si>
    <t>16 01 12</t>
  </si>
  <si>
    <t>16 01 13*</t>
  </si>
  <si>
    <t>16 01 17</t>
  </si>
  <si>
    <t>16 01 18</t>
  </si>
  <si>
    <t>16 01 19</t>
  </si>
  <si>
    <t>16 01 22</t>
  </si>
  <si>
    <t>16 01 99</t>
  </si>
  <si>
    <t>16 02 13*</t>
  </si>
  <si>
    <t>16 02 14</t>
  </si>
  <si>
    <t>16 06 05</t>
  </si>
  <si>
    <t>17 04 02</t>
  </si>
  <si>
    <t>17 04 05</t>
  </si>
  <si>
    <t>Syntetyczne oleje silnikowe</t>
  </si>
  <si>
    <t>Inne oleje silnikowe</t>
  </si>
  <si>
    <t>opakowania z tworzyw sztucznych</t>
  </si>
  <si>
    <t>Opakowania zawierające pozostałości substancji niebezpiecznych</t>
  </si>
  <si>
    <t>Sorbenty, materiały filtracyjne, tkaniny do wycierania</t>
  </si>
  <si>
    <t>Zużyte opony</t>
  </si>
  <si>
    <t>Filtry olejowe</t>
  </si>
  <si>
    <t>Okładziny hamulcowe inne niż wymienione w 16 01 11</t>
  </si>
  <si>
    <t>Płyny hamulcowe</t>
  </si>
  <si>
    <t>Metale żelazne</t>
  </si>
  <si>
    <t>Metale nieżelazne</t>
  </si>
  <si>
    <t>Tworzywa sztuczne</t>
  </si>
  <si>
    <t>Inne niewymienione elementy</t>
  </si>
  <si>
    <t>Inne niewymienione odpady</t>
  </si>
  <si>
    <t>Zużyte urządzenia zawierające niebezpieczne elementy inne niż wymienione w 16 02 09 do 16 02 12</t>
  </si>
  <si>
    <t>Zużyte urządzenia inne niż wymienione w 16 02 09 do 16 02 13</t>
  </si>
  <si>
    <t>Inne baterie i akumulatory</t>
  </si>
  <si>
    <t>Aluminium</t>
  </si>
  <si>
    <t>Żelazo i stal</t>
  </si>
  <si>
    <t>Cena jednostkowa netto zł/kg</t>
  </si>
  <si>
    <t>VAT</t>
  </si>
  <si>
    <t>Cena jednostkowa brutto zł/kg</t>
  </si>
  <si>
    <t>Cena ednostkowa netto zł/kg</t>
  </si>
  <si>
    <t>PŁATNIK
ZAMAWIAJĄCY</t>
  </si>
  <si>
    <t>PŁATNIK
WYKONAWCA</t>
  </si>
  <si>
    <t>03 01 05</t>
  </si>
  <si>
    <t>04 02 04</t>
  </si>
  <si>
    <t>Tekstylia</t>
  </si>
  <si>
    <t>16 03 04</t>
  </si>
  <si>
    <t>Butle (Gaśnice)</t>
  </si>
  <si>
    <t>16 05 04</t>
  </si>
  <si>
    <t>Gazy w pojemnikach zawierające substancje niebezpieczne</t>
  </si>
  <si>
    <t>16 05 06</t>
  </si>
  <si>
    <t>Chemikalia laboratoryjne i analityczne</t>
  </si>
  <si>
    <t>16 05 08*</t>
  </si>
  <si>
    <t>17 02 02</t>
  </si>
  <si>
    <t>Szkło</t>
  </si>
  <si>
    <t>17 02 03</t>
  </si>
  <si>
    <t>17 04 01</t>
  </si>
  <si>
    <t>Miedź, brąz, mosiądz</t>
  </si>
  <si>
    <t>17 09 04</t>
  </si>
  <si>
    <t xml:space="preserve">Zmieszane odpady z budowy, remontów i demontażu </t>
  </si>
  <si>
    <t>Zużyte organiczne chemikalia zawierające substancje niebezpieczne (np. przeterminowane odczynniki chemiczne)</t>
  </si>
  <si>
    <t>15 02 03</t>
  </si>
  <si>
    <t>orbenty, materiały filtracyjne, tkaniny do wycierania (np. szmaty, ścierki) i ubrania ochronne inne niż wymienione w 15 02 02</t>
  </si>
  <si>
    <t>16 02 11</t>
  </si>
  <si>
    <t>Zużyte urządzenia zawierające freony, HCFC, HFC</t>
  </si>
  <si>
    <t>Płyta wiórowa (Meble do rozbiórki)</t>
  </si>
  <si>
    <t>Zużyte nieorganiczne chemikalia zawierające substancje niebezpieczne (np. przeterminowane odczynniki chemiczne)</t>
  </si>
  <si>
    <t>16 05 07</t>
  </si>
  <si>
    <t>16 05 09</t>
  </si>
  <si>
    <t>Zużyte chemikalia inne niż wymienione w 16 05 06, 16 05 07 lub 16 05 08</t>
  </si>
  <si>
    <t>Baterie i akumulatory niklowo-kadmowe</t>
  </si>
  <si>
    <t>16 06 02*</t>
  </si>
  <si>
    <t>16 06 04</t>
  </si>
  <si>
    <t>Baterie alkaliczne (z wyłączeniem 16 06 03)</t>
  </si>
  <si>
    <t>16 80 01</t>
  </si>
  <si>
    <t>Magnetyczne i optyczne nośniki informacji</t>
  </si>
  <si>
    <t>zał. nr 1 - formularz ofertowy</t>
  </si>
  <si>
    <t xml:space="preserve">Suma:     </t>
  </si>
  <si>
    <t>Wartość brutto zł/kg</t>
  </si>
  <si>
    <t>16 06 01</t>
  </si>
  <si>
    <t>Baterie i akumulatory ołowiowe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</si>
</sst>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3F3F3F"/>
      <name val="Calibri"/>
      <family val="2"/>
      <charset val="238"/>
      <scheme val="minor"/>
    </font>
    <font>
      <sz val="12"/>
      <color rgb="FF3F3F3F"/>
      <name val="Times New Roman"/>
      <family val="1"/>
      <charset val="238"/>
    </font>
    <font>
      <sz val="12"/>
      <color rgb="FF20212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rgb="FF222222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3" borderId="2" applyNumberFormat="0" applyAlignment="0" applyProtection="0"/>
    <xf numFmtId="9" fontId="6" fillId="0" borderId="0" applyFont="0" applyFill="0" applyBorder="0" applyAlignment="0" applyProtection="0"/>
  </cellStyleXfs>
  <cellXfs count="59">
    <xf numFmtId="0" fontId="0" fillId="0" borderId="0" xfId="0"/>
    <xf numFmtId="2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vertical="center" wrapText="1"/>
    </xf>
    <xf numFmtId="2" fontId="2" fillId="4" borderId="1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2" fontId="4" fillId="4" borderId="1" xfId="1" applyNumberFormat="1" applyFont="1" applyFill="1" applyBorder="1" applyAlignment="1" applyProtection="1">
      <alignment horizontal="center"/>
    </xf>
    <xf numFmtId="0" fontId="4" fillId="4" borderId="1" xfId="1" applyFont="1" applyFill="1" applyBorder="1" applyAlignment="1" applyProtection="1">
      <alignment vertical="center" wrapText="1"/>
    </xf>
    <xf numFmtId="2" fontId="4" fillId="6" borderId="1" xfId="1" applyNumberFormat="1" applyFont="1" applyFill="1" applyBorder="1" applyAlignment="1" applyProtection="1">
      <alignment horizontal="center" vertical="center"/>
    </xf>
    <xf numFmtId="0" fontId="4" fillId="6" borderId="1" xfId="1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wrapText="1"/>
    </xf>
    <xf numFmtId="0" fontId="8" fillId="0" borderId="1" xfId="0" applyFont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/>
    </xf>
    <xf numFmtId="3" fontId="2" fillId="5" borderId="4" xfId="0" applyNumberFormat="1" applyFont="1" applyFill="1" applyBorder="1" applyAlignment="1" applyProtection="1">
      <alignment horizontal="right" vertical="center" wrapText="1"/>
    </xf>
    <xf numFmtId="3" fontId="2" fillId="4" borderId="4" xfId="0" applyNumberFormat="1" applyFont="1" applyFill="1" applyBorder="1" applyAlignment="1" applyProtection="1">
      <alignment horizontal="right" vertical="center"/>
    </xf>
    <xf numFmtId="0" fontId="4" fillId="4" borderId="4" xfId="1" applyNumberFormat="1" applyFont="1" applyFill="1" applyBorder="1" applyAlignment="1" applyProtection="1">
      <alignment horizontal="right"/>
    </xf>
    <xf numFmtId="3" fontId="4" fillId="6" borderId="4" xfId="1" applyNumberFormat="1" applyFont="1" applyFill="1" applyBorder="1" applyAlignment="1" applyProtection="1">
      <alignment horizontal="right" vertical="center"/>
    </xf>
    <xf numFmtId="3" fontId="2" fillId="5" borderId="4" xfId="0" applyNumberFormat="1" applyFont="1" applyFill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horizontal="right" vertical="center" wrapText="1"/>
    </xf>
    <xf numFmtId="0" fontId="2" fillId="9" borderId="8" xfId="0" applyFont="1" applyFill="1" applyBorder="1" applyAlignment="1" applyProtection="1">
      <alignment horizontal="center" vertical="center" textRotation="90" wrapText="1"/>
      <protection locked="0"/>
    </xf>
    <xf numFmtId="164" fontId="1" fillId="9" borderId="8" xfId="0" applyNumberFormat="1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9" fontId="1" fillId="7" borderId="1" xfId="2" applyFont="1" applyFill="1" applyBorder="1" applyAlignment="1" applyProtection="1">
      <alignment horizontal="center" vertical="center"/>
      <protection locked="0"/>
    </xf>
    <xf numFmtId="9" fontId="2" fillId="7" borderId="1" xfId="2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vertical="center" textRotation="90" wrapText="1"/>
      <protection locked="0"/>
    </xf>
    <xf numFmtId="164" fontId="1" fillId="8" borderId="1" xfId="0" applyNumberFormat="1" applyFont="1" applyFill="1" applyBorder="1" applyAlignment="1" applyProtection="1">
      <alignment horizontal="center" vertical="center"/>
      <protection locked="0"/>
    </xf>
    <xf numFmtId="0" fontId="7" fillId="10" borderId="9" xfId="0" applyFont="1" applyFill="1" applyBorder="1" applyAlignment="1" applyProtection="1">
      <alignment horizontal="center" vertical="center" textRotation="90" wrapText="1"/>
      <protection locked="0"/>
    </xf>
    <xf numFmtId="164" fontId="9" fillId="10" borderId="9" xfId="0" applyNumberFormat="1" applyFont="1" applyFill="1" applyBorder="1" applyAlignment="1" applyProtection="1">
      <alignment horizontal="center" vertical="center"/>
      <protection locked="0"/>
    </xf>
    <xf numFmtId="2" fontId="4" fillId="6" borderId="13" xfId="1" applyNumberFormat="1" applyFont="1" applyFill="1" applyBorder="1" applyAlignment="1" applyProtection="1">
      <alignment horizontal="center" vertical="center"/>
    </xf>
    <xf numFmtId="0" fontId="4" fillId="6" borderId="13" xfId="1" applyFont="1" applyFill="1" applyBorder="1" applyAlignment="1" applyProtection="1">
      <alignment vertical="center" wrapText="1"/>
    </xf>
    <xf numFmtId="3" fontId="4" fillId="6" borderId="14" xfId="1" applyNumberFormat="1" applyFont="1" applyFill="1" applyBorder="1" applyAlignment="1" applyProtection="1">
      <alignment horizontal="right" vertical="center"/>
    </xf>
    <xf numFmtId="164" fontId="1" fillId="9" borderId="15" xfId="0" applyNumberFormat="1" applyFont="1" applyFill="1" applyBorder="1" applyAlignment="1" applyProtection="1">
      <alignment horizontal="center" vertical="center"/>
      <protection locked="0"/>
    </xf>
    <xf numFmtId="9" fontId="1" fillId="7" borderId="13" xfId="2" applyFont="1" applyFill="1" applyBorder="1" applyAlignment="1" applyProtection="1">
      <alignment horizontal="center" vertical="center"/>
      <protection locked="0"/>
    </xf>
    <xf numFmtId="164" fontId="1" fillId="8" borderId="13" xfId="0" applyNumberFormat="1" applyFont="1" applyFill="1" applyBorder="1" applyAlignment="1" applyProtection="1">
      <alignment horizontal="center" vertical="center"/>
      <protection locked="0"/>
    </xf>
    <xf numFmtId="164" fontId="9" fillId="10" borderId="16" xfId="0" applyNumberFormat="1" applyFont="1" applyFill="1" applyBorder="1" applyAlignment="1" applyProtection="1">
      <alignment horizontal="center" vertical="center"/>
      <protection locked="0"/>
    </xf>
    <xf numFmtId="164" fontId="7" fillId="1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 textRotation="90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right" vertical="center"/>
    </xf>
    <xf numFmtId="0" fontId="1" fillId="0" borderId="18" xfId="0" applyFont="1" applyBorder="1" applyAlignment="1" applyProtection="1">
      <alignment horizontal="right" vertical="center"/>
    </xf>
    <xf numFmtId="0" fontId="1" fillId="0" borderId="19" xfId="0" applyFont="1" applyBorder="1" applyAlignment="1" applyProtection="1">
      <alignment horizontal="right" vertical="center"/>
    </xf>
    <xf numFmtId="164" fontId="1" fillId="4" borderId="17" xfId="0" applyNumberFormat="1" applyFont="1" applyFill="1" applyBorder="1" applyAlignment="1" applyProtection="1">
      <alignment horizontal="center" vertical="center"/>
      <protection locked="0"/>
    </xf>
    <xf numFmtId="164" fontId="1" fillId="4" borderId="18" xfId="0" applyNumberFormat="1" applyFont="1" applyFill="1" applyBorder="1" applyAlignment="1" applyProtection="1">
      <alignment horizontal="center" vertical="center"/>
      <protection locked="0"/>
    </xf>
    <xf numFmtId="164" fontId="1" fillId="4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3">
    <cellStyle name="Dane wyjściowe" xfId="1" builtinId="21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zoomScale="115" zoomScaleNormal="100" zoomScaleSheetLayoutView="115" workbookViewId="0">
      <selection activeCell="I1" sqref="I1:L1"/>
    </sheetView>
  </sheetViews>
  <sheetFormatPr defaultRowHeight="15.75" x14ac:dyDescent="0.25"/>
  <cols>
    <col min="1" max="1" width="6.7109375" style="5" customWidth="1"/>
    <col min="2" max="2" width="15.7109375" style="5" customWidth="1"/>
    <col min="3" max="3" width="38" style="5" customWidth="1"/>
    <col min="4" max="4" width="9.140625" style="5" customWidth="1"/>
    <col min="5" max="5" width="9.140625" style="5"/>
    <col min="6" max="6" width="7.42578125" style="5" customWidth="1"/>
    <col min="7" max="7" width="9.140625" style="5"/>
    <col min="8" max="8" width="14.5703125" style="5" customWidth="1"/>
    <col min="9" max="9" width="9.140625" style="5"/>
    <col min="10" max="10" width="6.85546875" style="5" customWidth="1"/>
    <col min="11" max="11" width="9.140625" style="5"/>
    <col min="12" max="12" width="16.7109375" style="5" customWidth="1"/>
    <col min="13" max="16384" width="9.140625" style="5"/>
  </cols>
  <sheetData>
    <row r="1" spans="1:12" ht="20.25" customHeight="1" thickBot="1" x14ac:dyDescent="0.3">
      <c r="A1" s="41"/>
      <c r="B1" s="41"/>
      <c r="C1" s="41"/>
      <c r="D1" s="41"/>
      <c r="I1" s="50" t="s">
        <v>81</v>
      </c>
      <c r="J1" s="50"/>
      <c r="K1" s="50"/>
      <c r="L1" s="50"/>
    </row>
    <row r="2" spans="1:12" ht="66" customHeight="1" x14ac:dyDescent="0.25">
      <c r="A2" s="43" t="s">
        <v>2</v>
      </c>
      <c r="B2" s="43" t="s">
        <v>1</v>
      </c>
      <c r="C2" s="43" t="s">
        <v>0</v>
      </c>
      <c r="D2" s="42" t="s">
        <v>3</v>
      </c>
      <c r="E2" s="44" t="s">
        <v>46</v>
      </c>
      <c r="F2" s="45"/>
      <c r="G2" s="45"/>
      <c r="H2" s="46"/>
      <c r="I2" s="47" t="s">
        <v>47</v>
      </c>
      <c r="J2" s="48"/>
      <c r="K2" s="48"/>
      <c r="L2" s="49"/>
    </row>
    <row r="3" spans="1:12" ht="75.75" customHeight="1" x14ac:dyDescent="0.25">
      <c r="A3" s="43"/>
      <c r="B3" s="43"/>
      <c r="C3" s="43"/>
      <c r="D3" s="42"/>
      <c r="E3" s="24" t="s">
        <v>42</v>
      </c>
      <c r="F3" s="26" t="s">
        <v>43</v>
      </c>
      <c r="G3" s="29" t="s">
        <v>44</v>
      </c>
      <c r="H3" s="31" t="s">
        <v>83</v>
      </c>
      <c r="I3" s="24" t="s">
        <v>45</v>
      </c>
      <c r="J3" s="26" t="s">
        <v>43</v>
      </c>
      <c r="K3" s="29" t="s">
        <v>44</v>
      </c>
      <c r="L3" s="31" t="s">
        <v>83</v>
      </c>
    </row>
    <row r="4" spans="1:12" x14ac:dyDescent="0.25">
      <c r="A4" s="6">
        <v>1</v>
      </c>
      <c r="B4" s="1" t="s">
        <v>48</v>
      </c>
      <c r="C4" s="2" t="s">
        <v>70</v>
      </c>
      <c r="D4" s="18">
        <v>30000</v>
      </c>
      <c r="E4" s="25">
        <v>0</v>
      </c>
      <c r="F4" s="27"/>
      <c r="G4" s="30">
        <f>E4*F4+E4</f>
        <v>0</v>
      </c>
      <c r="H4" s="32">
        <f>G4*D4</f>
        <v>0</v>
      </c>
      <c r="I4" s="25">
        <v>0</v>
      </c>
      <c r="J4" s="27"/>
      <c r="K4" s="30">
        <f>I4*J4+I4</f>
        <v>0</v>
      </c>
      <c r="L4" s="32">
        <f>K4*D4</f>
        <v>0</v>
      </c>
    </row>
    <row r="5" spans="1:12" x14ac:dyDescent="0.25">
      <c r="A5" s="6">
        <v>2</v>
      </c>
      <c r="B5" s="3" t="s">
        <v>49</v>
      </c>
      <c r="C5" s="4" t="s">
        <v>50</v>
      </c>
      <c r="D5" s="19">
        <v>500</v>
      </c>
      <c r="E5" s="25">
        <v>0</v>
      </c>
      <c r="F5" s="27"/>
      <c r="G5" s="30">
        <f t="shared" ref="G5:G40" si="0">E5*F5+E5</f>
        <v>0</v>
      </c>
      <c r="H5" s="32">
        <f t="shared" ref="H5:H40" si="1">G5*D5</f>
        <v>0</v>
      </c>
      <c r="I5" s="25">
        <v>0</v>
      </c>
      <c r="J5" s="27"/>
      <c r="K5" s="30">
        <f t="shared" ref="K5:K40" si="2">I5*J5+I5</f>
        <v>0</v>
      </c>
      <c r="L5" s="32">
        <f t="shared" ref="L5:L40" si="3">K5*D5</f>
        <v>0</v>
      </c>
    </row>
    <row r="6" spans="1:12" x14ac:dyDescent="0.25">
      <c r="A6" s="6">
        <v>3</v>
      </c>
      <c r="B6" s="7" t="s">
        <v>4</v>
      </c>
      <c r="C6" s="8" t="s">
        <v>23</v>
      </c>
      <c r="D6" s="20">
        <v>1408.0000000000002</v>
      </c>
      <c r="E6" s="25">
        <v>0</v>
      </c>
      <c r="F6" s="28"/>
      <c r="G6" s="30">
        <f t="shared" si="0"/>
        <v>0</v>
      </c>
      <c r="H6" s="32">
        <f t="shared" si="1"/>
        <v>0</v>
      </c>
      <c r="I6" s="25">
        <v>0</v>
      </c>
      <c r="J6" s="28"/>
      <c r="K6" s="30">
        <f t="shared" si="2"/>
        <v>0</v>
      </c>
      <c r="L6" s="32">
        <f t="shared" si="3"/>
        <v>0</v>
      </c>
    </row>
    <row r="7" spans="1:12" x14ac:dyDescent="0.25">
      <c r="A7" s="6">
        <v>4</v>
      </c>
      <c r="B7" s="9" t="s">
        <v>5</v>
      </c>
      <c r="C7" s="10" t="s">
        <v>24</v>
      </c>
      <c r="D7" s="21">
        <v>505</v>
      </c>
      <c r="E7" s="25">
        <v>0</v>
      </c>
      <c r="F7" s="27"/>
      <c r="G7" s="30">
        <f t="shared" si="0"/>
        <v>0</v>
      </c>
      <c r="H7" s="32">
        <f t="shared" si="1"/>
        <v>0</v>
      </c>
      <c r="I7" s="25">
        <v>0</v>
      </c>
      <c r="J7" s="27"/>
      <c r="K7" s="30">
        <f t="shared" si="2"/>
        <v>0</v>
      </c>
      <c r="L7" s="32">
        <f t="shared" si="3"/>
        <v>0</v>
      </c>
    </row>
    <row r="8" spans="1:12" x14ac:dyDescent="0.25">
      <c r="A8" s="6">
        <v>5</v>
      </c>
      <c r="B8" s="9" t="s">
        <v>6</v>
      </c>
      <c r="C8" s="10" t="s">
        <v>25</v>
      </c>
      <c r="D8" s="21">
        <v>139</v>
      </c>
      <c r="E8" s="25">
        <v>0</v>
      </c>
      <c r="F8" s="27"/>
      <c r="G8" s="30">
        <f t="shared" si="0"/>
        <v>0</v>
      </c>
      <c r="H8" s="32">
        <f t="shared" si="1"/>
        <v>0</v>
      </c>
      <c r="I8" s="25">
        <v>0</v>
      </c>
      <c r="J8" s="27"/>
      <c r="K8" s="30">
        <f t="shared" si="2"/>
        <v>0</v>
      </c>
      <c r="L8" s="32">
        <f t="shared" si="3"/>
        <v>0</v>
      </c>
    </row>
    <row r="9" spans="1:12" ht="31.5" x14ac:dyDescent="0.25">
      <c r="A9" s="6">
        <v>6</v>
      </c>
      <c r="B9" s="9" t="s">
        <v>7</v>
      </c>
      <c r="C9" s="10" t="s">
        <v>26</v>
      </c>
      <c r="D9" s="21">
        <v>115</v>
      </c>
      <c r="E9" s="25">
        <v>0</v>
      </c>
      <c r="F9" s="27"/>
      <c r="G9" s="30">
        <f t="shared" si="0"/>
        <v>0</v>
      </c>
      <c r="H9" s="32">
        <f t="shared" si="1"/>
        <v>0</v>
      </c>
      <c r="I9" s="25">
        <v>0</v>
      </c>
      <c r="J9" s="27"/>
      <c r="K9" s="30">
        <f t="shared" si="2"/>
        <v>0</v>
      </c>
      <c r="L9" s="32">
        <f t="shared" si="3"/>
        <v>0</v>
      </c>
    </row>
    <row r="10" spans="1:12" ht="31.5" x14ac:dyDescent="0.25">
      <c r="A10" s="6">
        <v>7</v>
      </c>
      <c r="B10" s="9" t="s">
        <v>8</v>
      </c>
      <c r="C10" s="10" t="s">
        <v>27</v>
      </c>
      <c r="D10" s="21">
        <v>179.5</v>
      </c>
      <c r="E10" s="25">
        <v>0</v>
      </c>
      <c r="F10" s="27"/>
      <c r="G10" s="30">
        <f t="shared" si="0"/>
        <v>0</v>
      </c>
      <c r="H10" s="32">
        <f t="shared" si="1"/>
        <v>0</v>
      </c>
      <c r="I10" s="25">
        <v>0</v>
      </c>
      <c r="J10" s="27"/>
      <c r="K10" s="30">
        <f t="shared" si="2"/>
        <v>0</v>
      </c>
      <c r="L10" s="32">
        <f t="shared" si="3"/>
        <v>0</v>
      </c>
    </row>
    <row r="11" spans="1:12" ht="63" x14ac:dyDescent="0.25">
      <c r="A11" s="6">
        <v>8</v>
      </c>
      <c r="B11" s="9" t="s">
        <v>66</v>
      </c>
      <c r="C11" s="11" t="s">
        <v>67</v>
      </c>
      <c r="D11" s="21">
        <v>207</v>
      </c>
      <c r="E11" s="25">
        <v>0</v>
      </c>
      <c r="F11" s="27"/>
      <c r="G11" s="30">
        <f t="shared" si="0"/>
        <v>0</v>
      </c>
      <c r="H11" s="32">
        <f t="shared" si="1"/>
        <v>0</v>
      </c>
      <c r="I11" s="25">
        <v>0</v>
      </c>
      <c r="J11" s="27"/>
      <c r="K11" s="30">
        <f t="shared" si="2"/>
        <v>0</v>
      </c>
      <c r="L11" s="32">
        <f t="shared" si="3"/>
        <v>0</v>
      </c>
    </row>
    <row r="12" spans="1:12" x14ac:dyDescent="0.25">
      <c r="A12" s="6">
        <v>9</v>
      </c>
      <c r="B12" s="9" t="s">
        <v>9</v>
      </c>
      <c r="C12" s="10" t="s">
        <v>28</v>
      </c>
      <c r="D12" s="21">
        <v>2261.5000000000005</v>
      </c>
      <c r="E12" s="25">
        <v>0</v>
      </c>
      <c r="F12" s="27"/>
      <c r="G12" s="30">
        <f t="shared" si="0"/>
        <v>0</v>
      </c>
      <c r="H12" s="32">
        <f t="shared" si="1"/>
        <v>0</v>
      </c>
      <c r="I12" s="25">
        <v>0</v>
      </c>
      <c r="J12" s="27"/>
      <c r="K12" s="30">
        <f t="shared" si="2"/>
        <v>0</v>
      </c>
      <c r="L12" s="32">
        <f t="shared" si="3"/>
        <v>0</v>
      </c>
    </row>
    <row r="13" spans="1:12" x14ac:dyDescent="0.25">
      <c r="A13" s="6">
        <v>10</v>
      </c>
      <c r="B13" s="9" t="s">
        <v>10</v>
      </c>
      <c r="C13" s="10" t="s">
        <v>29</v>
      </c>
      <c r="D13" s="21">
        <v>184</v>
      </c>
      <c r="E13" s="25">
        <v>0</v>
      </c>
      <c r="F13" s="27"/>
      <c r="G13" s="30">
        <f t="shared" si="0"/>
        <v>0</v>
      </c>
      <c r="H13" s="32">
        <f t="shared" si="1"/>
        <v>0</v>
      </c>
      <c r="I13" s="25">
        <v>0</v>
      </c>
      <c r="J13" s="27"/>
      <c r="K13" s="30">
        <f t="shared" si="2"/>
        <v>0</v>
      </c>
      <c r="L13" s="32">
        <f t="shared" si="3"/>
        <v>0</v>
      </c>
    </row>
    <row r="14" spans="1:12" ht="31.5" x14ac:dyDescent="0.25">
      <c r="A14" s="6">
        <v>11</v>
      </c>
      <c r="B14" s="9" t="s">
        <v>11</v>
      </c>
      <c r="C14" s="10" t="s">
        <v>30</v>
      </c>
      <c r="D14" s="21">
        <v>209.5</v>
      </c>
      <c r="E14" s="25">
        <v>0</v>
      </c>
      <c r="F14" s="27"/>
      <c r="G14" s="30">
        <f t="shared" si="0"/>
        <v>0</v>
      </c>
      <c r="H14" s="32">
        <f t="shared" si="1"/>
        <v>0</v>
      </c>
      <c r="I14" s="25">
        <v>0</v>
      </c>
      <c r="J14" s="27"/>
      <c r="K14" s="30">
        <f t="shared" si="2"/>
        <v>0</v>
      </c>
      <c r="L14" s="32">
        <f t="shared" si="3"/>
        <v>0</v>
      </c>
    </row>
    <row r="15" spans="1:12" x14ac:dyDescent="0.25">
      <c r="A15" s="6">
        <v>12</v>
      </c>
      <c r="B15" s="9" t="s">
        <v>12</v>
      </c>
      <c r="C15" s="10" t="s">
        <v>31</v>
      </c>
      <c r="D15" s="21">
        <v>128.5</v>
      </c>
      <c r="E15" s="25">
        <v>0</v>
      </c>
      <c r="F15" s="27"/>
      <c r="G15" s="30">
        <f t="shared" si="0"/>
        <v>0</v>
      </c>
      <c r="H15" s="32">
        <f t="shared" si="1"/>
        <v>0</v>
      </c>
      <c r="I15" s="25">
        <v>0</v>
      </c>
      <c r="J15" s="27"/>
      <c r="K15" s="30">
        <f t="shared" si="2"/>
        <v>0</v>
      </c>
      <c r="L15" s="32">
        <f t="shared" si="3"/>
        <v>0</v>
      </c>
    </row>
    <row r="16" spans="1:12" x14ac:dyDescent="0.25">
      <c r="A16" s="6">
        <v>13</v>
      </c>
      <c r="B16" s="9" t="s">
        <v>13</v>
      </c>
      <c r="C16" s="10" t="s">
        <v>32</v>
      </c>
      <c r="D16" s="21">
        <v>6000</v>
      </c>
      <c r="E16" s="25">
        <v>0</v>
      </c>
      <c r="F16" s="27"/>
      <c r="G16" s="30">
        <f t="shared" si="0"/>
        <v>0</v>
      </c>
      <c r="H16" s="32">
        <f t="shared" si="1"/>
        <v>0</v>
      </c>
      <c r="I16" s="25">
        <v>0</v>
      </c>
      <c r="J16" s="27"/>
      <c r="K16" s="30">
        <f t="shared" si="2"/>
        <v>0</v>
      </c>
      <c r="L16" s="32">
        <f t="shared" si="3"/>
        <v>0</v>
      </c>
    </row>
    <row r="17" spans="1:12" x14ac:dyDescent="0.25">
      <c r="A17" s="6">
        <v>14</v>
      </c>
      <c r="B17" s="9" t="s">
        <v>14</v>
      </c>
      <c r="C17" s="10" t="s">
        <v>33</v>
      </c>
      <c r="D17" s="21">
        <v>109.00000000000001</v>
      </c>
      <c r="E17" s="25">
        <v>0</v>
      </c>
      <c r="F17" s="27"/>
      <c r="G17" s="30">
        <f t="shared" si="0"/>
        <v>0</v>
      </c>
      <c r="H17" s="32">
        <f t="shared" si="1"/>
        <v>0</v>
      </c>
      <c r="I17" s="25">
        <v>0</v>
      </c>
      <c r="J17" s="27"/>
      <c r="K17" s="30">
        <f t="shared" si="2"/>
        <v>0</v>
      </c>
      <c r="L17" s="32">
        <f t="shared" si="3"/>
        <v>0</v>
      </c>
    </row>
    <row r="18" spans="1:12" x14ac:dyDescent="0.25">
      <c r="A18" s="6">
        <v>15</v>
      </c>
      <c r="B18" s="9" t="s">
        <v>15</v>
      </c>
      <c r="C18" s="10" t="s">
        <v>34</v>
      </c>
      <c r="D18" s="21">
        <v>1315.0000000000002</v>
      </c>
      <c r="E18" s="25">
        <v>0</v>
      </c>
      <c r="F18" s="27"/>
      <c r="G18" s="30">
        <f t="shared" si="0"/>
        <v>0</v>
      </c>
      <c r="H18" s="32">
        <f t="shared" si="1"/>
        <v>0</v>
      </c>
      <c r="I18" s="25">
        <v>0</v>
      </c>
      <c r="J18" s="27"/>
      <c r="K18" s="30">
        <f t="shared" si="2"/>
        <v>0</v>
      </c>
      <c r="L18" s="32">
        <f t="shared" si="3"/>
        <v>0</v>
      </c>
    </row>
    <row r="19" spans="1:12" x14ac:dyDescent="0.25">
      <c r="A19" s="6">
        <v>16</v>
      </c>
      <c r="B19" s="9" t="s">
        <v>16</v>
      </c>
      <c r="C19" s="10" t="s">
        <v>35</v>
      </c>
      <c r="D19" s="21">
        <v>812.49999999999989</v>
      </c>
      <c r="E19" s="25">
        <v>0</v>
      </c>
      <c r="F19" s="27"/>
      <c r="G19" s="30">
        <f t="shared" si="0"/>
        <v>0</v>
      </c>
      <c r="H19" s="32">
        <f t="shared" si="1"/>
        <v>0</v>
      </c>
      <c r="I19" s="25">
        <v>0</v>
      </c>
      <c r="J19" s="27"/>
      <c r="K19" s="30">
        <f t="shared" si="2"/>
        <v>0</v>
      </c>
      <c r="L19" s="32">
        <f t="shared" si="3"/>
        <v>0</v>
      </c>
    </row>
    <row r="20" spans="1:12" x14ac:dyDescent="0.25">
      <c r="A20" s="6">
        <v>17</v>
      </c>
      <c r="B20" s="9" t="s">
        <v>17</v>
      </c>
      <c r="C20" s="10" t="s">
        <v>36</v>
      </c>
      <c r="D20" s="21">
        <v>999.99999999999989</v>
      </c>
      <c r="E20" s="25">
        <v>0</v>
      </c>
      <c r="F20" s="27"/>
      <c r="G20" s="30">
        <f t="shared" si="0"/>
        <v>0</v>
      </c>
      <c r="H20" s="32">
        <f t="shared" si="1"/>
        <v>0</v>
      </c>
      <c r="I20" s="25">
        <v>0</v>
      </c>
      <c r="J20" s="27"/>
      <c r="K20" s="30">
        <f t="shared" si="2"/>
        <v>0</v>
      </c>
      <c r="L20" s="32">
        <f t="shared" si="3"/>
        <v>0</v>
      </c>
    </row>
    <row r="21" spans="1:12" ht="31.5" x14ac:dyDescent="0.25">
      <c r="A21" s="6">
        <v>18</v>
      </c>
      <c r="B21" s="9" t="s">
        <v>68</v>
      </c>
      <c r="C21" s="10" t="s">
        <v>69</v>
      </c>
      <c r="D21" s="21">
        <v>200</v>
      </c>
      <c r="E21" s="25">
        <v>0</v>
      </c>
      <c r="F21" s="27"/>
      <c r="G21" s="30">
        <f t="shared" si="0"/>
        <v>0</v>
      </c>
      <c r="H21" s="32">
        <f t="shared" si="1"/>
        <v>0</v>
      </c>
      <c r="I21" s="25">
        <v>0</v>
      </c>
      <c r="J21" s="27"/>
      <c r="K21" s="30">
        <f t="shared" si="2"/>
        <v>0</v>
      </c>
      <c r="L21" s="32">
        <f t="shared" si="3"/>
        <v>0</v>
      </c>
    </row>
    <row r="22" spans="1:12" ht="47.25" x14ac:dyDescent="0.25">
      <c r="A22" s="6">
        <v>19</v>
      </c>
      <c r="B22" s="9" t="s">
        <v>18</v>
      </c>
      <c r="C22" s="10" t="s">
        <v>37</v>
      </c>
      <c r="D22" s="21">
        <v>3500</v>
      </c>
      <c r="E22" s="25">
        <v>0</v>
      </c>
      <c r="F22" s="27"/>
      <c r="G22" s="30">
        <f t="shared" si="0"/>
        <v>0</v>
      </c>
      <c r="H22" s="32">
        <f t="shared" si="1"/>
        <v>0</v>
      </c>
      <c r="I22" s="25">
        <v>0</v>
      </c>
      <c r="J22" s="27"/>
      <c r="K22" s="30">
        <f t="shared" si="2"/>
        <v>0</v>
      </c>
      <c r="L22" s="32">
        <f t="shared" si="3"/>
        <v>0</v>
      </c>
    </row>
    <row r="23" spans="1:12" ht="31.5" x14ac:dyDescent="0.25">
      <c r="A23" s="6">
        <v>20</v>
      </c>
      <c r="B23" s="9" t="s">
        <v>19</v>
      </c>
      <c r="C23" s="10" t="s">
        <v>38</v>
      </c>
      <c r="D23" s="21">
        <v>10200</v>
      </c>
      <c r="E23" s="25">
        <v>0</v>
      </c>
      <c r="F23" s="27"/>
      <c r="G23" s="30">
        <f t="shared" si="0"/>
        <v>0</v>
      </c>
      <c r="H23" s="32">
        <f t="shared" si="1"/>
        <v>0</v>
      </c>
      <c r="I23" s="25">
        <v>0</v>
      </c>
      <c r="J23" s="27"/>
      <c r="K23" s="30">
        <f t="shared" si="2"/>
        <v>0</v>
      </c>
      <c r="L23" s="32">
        <f t="shared" si="3"/>
        <v>0</v>
      </c>
    </row>
    <row r="24" spans="1:12" x14ac:dyDescent="0.25">
      <c r="A24" s="6">
        <v>21</v>
      </c>
      <c r="B24" s="1" t="s">
        <v>51</v>
      </c>
      <c r="C24" s="2" t="s">
        <v>52</v>
      </c>
      <c r="D24" s="22">
        <v>50</v>
      </c>
      <c r="E24" s="25">
        <v>0</v>
      </c>
      <c r="F24" s="27"/>
      <c r="G24" s="30">
        <f t="shared" si="0"/>
        <v>0</v>
      </c>
      <c r="H24" s="32">
        <f t="shared" si="1"/>
        <v>0</v>
      </c>
      <c r="I24" s="25">
        <v>0</v>
      </c>
      <c r="J24" s="27"/>
      <c r="K24" s="30">
        <f t="shared" si="2"/>
        <v>0</v>
      </c>
      <c r="L24" s="32">
        <f t="shared" si="3"/>
        <v>0</v>
      </c>
    </row>
    <row r="25" spans="1:12" ht="31.5" x14ac:dyDescent="0.25">
      <c r="A25" s="6">
        <v>22</v>
      </c>
      <c r="B25" s="9" t="s">
        <v>53</v>
      </c>
      <c r="C25" s="10" t="s">
        <v>54</v>
      </c>
      <c r="D25" s="21">
        <v>187</v>
      </c>
      <c r="E25" s="25">
        <v>0</v>
      </c>
      <c r="F25" s="27"/>
      <c r="G25" s="30">
        <f t="shared" si="0"/>
        <v>0</v>
      </c>
      <c r="H25" s="32">
        <f t="shared" si="1"/>
        <v>0</v>
      </c>
      <c r="I25" s="25">
        <v>0</v>
      </c>
      <c r="J25" s="27"/>
      <c r="K25" s="30">
        <f t="shared" si="2"/>
        <v>0</v>
      </c>
      <c r="L25" s="32">
        <f t="shared" si="3"/>
        <v>0</v>
      </c>
    </row>
    <row r="26" spans="1:12" x14ac:dyDescent="0.25">
      <c r="A26" s="6">
        <v>23</v>
      </c>
      <c r="B26" s="9" t="s">
        <v>55</v>
      </c>
      <c r="C26" s="10" t="s">
        <v>56</v>
      </c>
      <c r="D26" s="21">
        <v>160</v>
      </c>
      <c r="E26" s="25">
        <v>0</v>
      </c>
      <c r="F26" s="27"/>
      <c r="G26" s="30">
        <f t="shared" si="0"/>
        <v>0</v>
      </c>
      <c r="H26" s="32">
        <f t="shared" si="1"/>
        <v>0</v>
      </c>
      <c r="I26" s="25">
        <v>0</v>
      </c>
      <c r="J26" s="27"/>
      <c r="K26" s="30">
        <f t="shared" si="2"/>
        <v>0</v>
      </c>
      <c r="L26" s="32">
        <f t="shared" si="3"/>
        <v>0</v>
      </c>
    </row>
    <row r="27" spans="1:12" ht="63" x14ac:dyDescent="0.25">
      <c r="A27" s="6">
        <v>24</v>
      </c>
      <c r="B27" s="9" t="s">
        <v>72</v>
      </c>
      <c r="C27" s="12" t="s">
        <v>71</v>
      </c>
      <c r="D27" s="21">
        <v>10</v>
      </c>
      <c r="E27" s="25">
        <v>0</v>
      </c>
      <c r="F27" s="27"/>
      <c r="G27" s="30">
        <f t="shared" si="0"/>
        <v>0</v>
      </c>
      <c r="H27" s="32">
        <f t="shared" si="1"/>
        <v>0</v>
      </c>
      <c r="I27" s="25">
        <v>0</v>
      </c>
      <c r="J27" s="27"/>
      <c r="K27" s="30">
        <f t="shared" si="2"/>
        <v>0</v>
      </c>
      <c r="L27" s="32">
        <f t="shared" si="3"/>
        <v>0</v>
      </c>
    </row>
    <row r="28" spans="1:12" ht="63.75" customHeight="1" x14ac:dyDescent="0.25">
      <c r="A28" s="6">
        <v>25</v>
      </c>
      <c r="B28" s="13" t="s">
        <v>57</v>
      </c>
      <c r="C28" s="14" t="s">
        <v>65</v>
      </c>
      <c r="D28" s="23">
        <v>14</v>
      </c>
      <c r="E28" s="25">
        <v>0</v>
      </c>
      <c r="F28" s="27"/>
      <c r="G28" s="30">
        <f t="shared" si="0"/>
        <v>0</v>
      </c>
      <c r="H28" s="32">
        <f t="shared" si="1"/>
        <v>0</v>
      </c>
      <c r="I28" s="25">
        <v>0</v>
      </c>
      <c r="J28" s="27"/>
      <c r="K28" s="30">
        <f t="shared" si="2"/>
        <v>0</v>
      </c>
      <c r="L28" s="32">
        <f t="shared" si="3"/>
        <v>0</v>
      </c>
    </row>
    <row r="29" spans="1:12" ht="63.75" customHeight="1" x14ac:dyDescent="0.25">
      <c r="A29" s="6">
        <v>26</v>
      </c>
      <c r="B29" s="15" t="s">
        <v>73</v>
      </c>
      <c r="C29" s="16" t="s">
        <v>74</v>
      </c>
      <c r="D29" s="23">
        <v>10</v>
      </c>
      <c r="E29" s="25">
        <v>0</v>
      </c>
      <c r="F29" s="27"/>
      <c r="G29" s="30">
        <f t="shared" si="0"/>
        <v>0</v>
      </c>
      <c r="H29" s="32">
        <f t="shared" si="1"/>
        <v>0</v>
      </c>
      <c r="I29" s="25">
        <v>0</v>
      </c>
      <c r="J29" s="27"/>
      <c r="K29" s="30">
        <f t="shared" si="2"/>
        <v>0</v>
      </c>
      <c r="L29" s="32">
        <f t="shared" si="3"/>
        <v>0</v>
      </c>
    </row>
    <row r="30" spans="1:12" ht="63.75" customHeight="1" x14ac:dyDescent="0.25">
      <c r="A30" s="6">
        <v>27</v>
      </c>
      <c r="B30" s="57" t="s">
        <v>84</v>
      </c>
      <c r="C30" s="58" t="s">
        <v>85</v>
      </c>
      <c r="D30" s="23">
        <v>70</v>
      </c>
      <c r="E30" s="25">
        <v>0</v>
      </c>
      <c r="F30" s="27"/>
      <c r="G30" s="30">
        <f t="shared" ref="G30" si="4">E30*F30+E30</f>
        <v>0</v>
      </c>
      <c r="H30" s="32">
        <f t="shared" ref="H30" si="5">G30*D30</f>
        <v>0</v>
      </c>
      <c r="I30" s="25">
        <v>0</v>
      </c>
      <c r="J30" s="27"/>
      <c r="K30" s="30">
        <f t="shared" ref="K30" si="6">I30*J30+I30</f>
        <v>0</v>
      </c>
      <c r="L30" s="32">
        <f t="shared" ref="L30" si="7">K30*D30</f>
        <v>0</v>
      </c>
    </row>
    <row r="31" spans="1:12" ht="63.75" customHeight="1" x14ac:dyDescent="0.25">
      <c r="A31" s="6">
        <v>28</v>
      </c>
      <c r="B31" s="15" t="s">
        <v>76</v>
      </c>
      <c r="C31" s="17" t="s">
        <v>75</v>
      </c>
      <c r="D31" s="23">
        <v>20</v>
      </c>
      <c r="E31" s="25">
        <v>0</v>
      </c>
      <c r="F31" s="27"/>
      <c r="G31" s="30">
        <f t="shared" si="0"/>
        <v>0</v>
      </c>
      <c r="H31" s="32">
        <f t="shared" si="1"/>
        <v>0</v>
      </c>
      <c r="I31" s="25">
        <v>0</v>
      </c>
      <c r="J31" s="27"/>
      <c r="K31" s="30">
        <f t="shared" si="2"/>
        <v>0</v>
      </c>
      <c r="L31" s="32">
        <f t="shared" si="3"/>
        <v>0</v>
      </c>
    </row>
    <row r="32" spans="1:12" ht="63.75" customHeight="1" x14ac:dyDescent="0.25">
      <c r="A32" s="6">
        <v>29</v>
      </c>
      <c r="B32" s="15" t="s">
        <v>77</v>
      </c>
      <c r="C32" s="16" t="s">
        <v>78</v>
      </c>
      <c r="D32" s="23">
        <v>30</v>
      </c>
      <c r="E32" s="25">
        <v>0</v>
      </c>
      <c r="F32" s="27"/>
      <c r="G32" s="30">
        <f t="shared" si="0"/>
        <v>0</v>
      </c>
      <c r="H32" s="32">
        <f t="shared" si="1"/>
        <v>0</v>
      </c>
      <c r="I32" s="25">
        <v>0</v>
      </c>
      <c r="J32" s="27"/>
      <c r="K32" s="30">
        <f t="shared" si="2"/>
        <v>0</v>
      </c>
      <c r="L32" s="32">
        <f t="shared" si="3"/>
        <v>0</v>
      </c>
    </row>
    <row r="33" spans="1:12" x14ac:dyDescent="0.25">
      <c r="A33" s="6">
        <v>30</v>
      </c>
      <c r="B33" s="9" t="s">
        <v>20</v>
      </c>
      <c r="C33" s="10" t="s">
        <v>39</v>
      </c>
      <c r="D33" s="21">
        <v>400</v>
      </c>
      <c r="E33" s="25">
        <v>0</v>
      </c>
      <c r="F33" s="27"/>
      <c r="G33" s="30">
        <f t="shared" si="0"/>
        <v>0</v>
      </c>
      <c r="H33" s="32">
        <f t="shared" si="1"/>
        <v>0</v>
      </c>
      <c r="I33" s="25">
        <v>0</v>
      </c>
      <c r="J33" s="27"/>
      <c r="K33" s="30">
        <f t="shared" si="2"/>
        <v>0</v>
      </c>
      <c r="L33" s="32">
        <f t="shared" si="3"/>
        <v>0</v>
      </c>
    </row>
    <row r="34" spans="1:12" x14ac:dyDescent="0.25">
      <c r="A34" s="6">
        <v>31</v>
      </c>
      <c r="B34" s="15" t="s">
        <v>79</v>
      </c>
      <c r="C34" s="16" t="s">
        <v>80</v>
      </c>
      <c r="D34" s="21">
        <v>10</v>
      </c>
      <c r="E34" s="25">
        <v>0</v>
      </c>
      <c r="F34" s="27"/>
      <c r="G34" s="30">
        <f t="shared" si="0"/>
        <v>0</v>
      </c>
      <c r="H34" s="32">
        <f t="shared" si="1"/>
        <v>0</v>
      </c>
      <c r="I34" s="25">
        <v>0</v>
      </c>
      <c r="J34" s="27"/>
      <c r="K34" s="30">
        <f t="shared" si="2"/>
        <v>0</v>
      </c>
      <c r="L34" s="32">
        <f t="shared" si="3"/>
        <v>0</v>
      </c>
    </row>
    <row r="35" spans="1:12" x14ac:dyDescent="0.25">
      <c r="A35" s="6">
        <v>32</v>
      </c>
      <c r="B35" s="9" t="s">
        <v>58</v>
      </c>
      <c r="C35" s="10" t="s">
        <v>59</v>
      </c>
      <c r="D35" s="21">
        <v>160</v>
      </c>
      <c r="E35" s="25">
        <v>0</v>
      </c>
      <c r="F35" s="27"/>
      <c r="G35" s="30">
        <f t="shared" si="0"/>
        <v>0</v>
      </c>
      <c r="H35" s="32">
        <f t="shared" si="1"/>
        <v>0</v>
      </c>
      <c r="I35" s="25">
        <v>0</v>
      </c>
      <c r="J35" s="27"/>
      <c r="K35" s="30">
        <f t="shared" si="2"/>
        <v>0</v>
      </c>
      <c r="L35" s="32">
        <f t="shared" si="3"/>
        <v>0</v>
      </c>
    </row>
    <row r="36" spans="1:12" x14ac:dyDescent="0.25">
      <c r="A36" s="6">
        <v>33</v>
      </c>
      <c r="B36" s="3" t="s">
        <v>60</v>
      </c>
      <c r="C36" s="4" t="s">
        <v>34</v>
      </c>
      <c r="D36" s="19">
        <v>620</v>
      </c>
      <c r="E36" s="25">
        <v>0</v>
      </c>
      <c r="F36" s="27"/>
      <c r="G36" s="30">
        <f t="shared" si="0"/>
        <v>0</v>
      </c>
      <c r="H36" s="32">
        <f t="shared" si="1"/>
        <v>0</v>
      </c>
      <c r="I36" s="25">
        <v>0</v>
      </c>
      <c r="J36" s="27"/>
      <c r="K36" s="30">
        <f t="shared" si="2"/>
        <v>0</v>
      </c>
      <c r="L36" s="32">
        <f t="shared" si="3"/>
        <v>0</v>
      </c>
    </row>
    <row r="37" spans="1:12" x14ac:dyDescent="0.25">
      <c r="A37" s="6">
        <v>34</v>
      </c>
      <c r="B37" s="9" t="s">
        <v>61</v>
      </c>
      <c r="C37" s="10" t="s">
        <v>62</v>
      </c>
      <c r="D37" s="21">
        <v>1900</v>
      </c>
      <c r="E37" s="25">
        <v>0</v>
      </c>
      <c r="F37" s="27"/>
      <c r="G37" s="30">
        <f t="shared" si="0"/>
        <v>0</v>
      </c>
      <c r="H37" s="32">
        <f t="shared" si="1"/>
        <v>0</v>
      </c>
      <c r="I37" s="25">
        <v>0</v>
      </c>
      <c r="J37" s="27"/>
      <c r="K37" s="30">
        <f t="shared" si="2"/>
        <v>0</v>
      </c>
      <c r="L37" s="32">
        <f t="shared" si="3"/>
        <v>0</v>
      </c>
    </row>
    <row r="38" spans="1:12" x14ac:dyDescent="0.25">
      <c r="A38" s="6">
        <v>35</v>
      </c>
      <c r="B38" s="9" t="s">
        <v>21</v>
      </c>
      <c r="C38" s="10" t="s">
        <v>40</v>
      </c>
      <c r="D38" s="21">
        <v>157</v>
      </c>
      <c r="E38" s="25">
        <v>0</v>
      </c>
      <c r="F38" s="27"/>
      <c r="G38" s="30">
        <f t="shared" si="0"/>
        <v>0</v>
      </c>
      <c r="H38" s="32">
        <f t="shared" si="1"/>
        <v>0</v>
      </c>
      <c r="I38" s="25">
        <v>0</v>
      </c>
      <c r="J38" s="27"/>
      <c r="K38" s="30">
        <f t="shared" si="2"/>
        <v>0</v>
      </c>
      <c r="L38" s="32">
        <f t="shared" si="3"/>
        <v>0</v>
      </c>
    </row>
    <row r="39" spans="1:12" x14ac:dyDescent="0.25">
      <c r="A39" s="6">
        <v>36</v>
      </c>
      <c r="B39" s="9" t="s">
        <v>22</v>
      </c>
      <c r="C39" s="10" t="s">
        <v>41</v>
      </c>
      <c r="D39" s="21">
        <v>2257</v>
      </c>
      <c r="E39" s="25">
        <v>0</v>
      </c>
      <c r="F39" s="27"/>
      <c r="G39" s="30">
        <f t="shared" si="0"/>
        <v>0</v>
      </c>
      <c r="H39" s="32">
        <f t="shared" si="1"/>
        <v>0</v>
      </c>
      <c r="I39" s="25">
        <v>0</v>
      </c>
      <c r="J39" s="27"/>
      <c r="K39" s="30">
        <f t="shared" si="2"/>
        <v>0</v>
      </c>
      <c r="L39" s="32">
        <f t="shared" si="3"/>
        <v>0</v>
      </c>
    </row>
    <row r="40" spans="1:12" ht="32.25" thickBot="1" x14ac:dyDescent="0.3">
      <c r="A40" s="6">
        <v>37</v>
      </c>
      <c r="B40" s="33" t="s">
        <v>63</v>
      </c>
      <c r="C40" s="34" t="s">
        <v>64</v>
      </c>
      <c r="D40" s="35">
        <v>549.99999999999989</v>
      </c>
      <c r="E40" s="36">
        <v>0</v>
      </c>
      <c r="F40" s="37"/>
      <c r="G40" s="38">
        <f t="shared" si="0"/>
        <v>0</v>
      </c>
      <c r="H40" s="39">
        <f t="shared" si="1"/>
        <v>0</v>
      </c>
      <c r="I40" s="36">
        <v>0</v>
      </c>
      <c r="J40" s="37"/>
      <c r="K40" s="38">
        <f t="shared" si="2"/>
        <v>0</v>
      </c>
      <c r="L40" s="39">
        <f t="shared" si="3"/>
        <v>0</v>
      </c>
    </row>
    <row r="41" spans="1:12" ht="16.5" thickBot="1" x14ac:dyDescent="0.3">
      <c r="A41" s="51" t="s">
        <v>82</v>
      </c>
      <c r="B41" s="52"/>
      <c r="C41" s="52"/>
      <c r="D41" s="52"/>
      <c r="E41" s="52"/>
      <c r="F41" s="52"/>
      <c r="G41" s="53"/>
      <c r="H41" s="40">
        <f>SUM(H4:H40)</f>
        <v>0</v>
      </c>
      <c r="I41" s="54"/>
      <c r="J41" s="55"/>
      <c r="K41" s="56"/>
      <c r="L41" s="40">
        <f>SUM(L4:L40)</f>
        <v>0</v>
      </c>
    </row>
    <row r="42" spans="1:12" ht="4.5" customHeight="1" x14ac:dyDescent="0.25"/>
  </sheetData>
  <sortState ref="A4:J33">
    <sortCondition ref="B4:B33"/>
  </sortState>
  <mergeCells count="10">
    <mergeCell ref="E2:H2"/>
    <mergeCell ref="I2:L2"/>
    <mergeCell ref="I1:L1"/>
    <mergeCell ref="A41:G41"/>
    <mergeCell ref="I41:K41"/>
    <mergeCell ref="A1:D1"/>
    <mergeCell ref="D2:D3"/>
    <mergeCell ref="C2:C3"/>
    <mergeCell ref="B2:B3"/>
    <mergeCell ref="A2:A3"/>
  </mergeCells>
  <pageMargins left="0.7" right="0.7" top="0.75" bottom="0.75" header="0.3" footer="0.3"/>
  <pageSetup paperSize="9" scale="79" orientation="landscape" r:id="rId1"/>
  <rowBreaks count="1" manualBreakCount="1">
    <brk id="2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Łysiak Tomasz</cp:lastModifiedBy>
  <cp:lastPrinted>2023-01-11T14:08:20Z</cp:lastPrinted>
  <dcterms:created xsi:type="dcterms:W3CDTF">2023-01-09T08:43:33Z</dcterms:created>
  <dcterms:modified xsi:type="dcterms:W3CDTF">2023-01-19T11:56:23Z</dcterms:modified>
</cp:coreProperties>
</file>