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8109\Documents\Tomek\Tomek2\odpady likwidacja\odpady procedura i arkusz realizacji umowy\procedura ogłoszenie oferta 2025\"/>
    </mc:Choice>
  </mc:AlternateContent>
  <bookViews>
    <workbookView xWindow="0" yWindow="0" windowWidth="28800" windowHeight="12440"/>
  </bookViews>
  <sheets>
    <sheet name="Arkusz1" sheetId="1" r:id="rId1"/>
  </sheets>
  <definedNames>
    <definedName name="_xlnm.Print_Area" localSheetId="0">Arkusz1!$A$1:$L$64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3" i="1" l="1"/>
  <c r="L53" i="1" s="1"/>
  <c r="H53" i="1"/>
  <c r="G53" i="1"/>
  <c r="K39" i="1"/>
  <c r="L39" i="1" s="1"/>
  <c r="G39" i="1"/>
  <c r="H39" i="1" s="1"/>
  <c r="K35" i="1"/>
  <c r="L35" i="1" s="1"/>
  <c r="G35" i="1"/>
  <c r="H35" i="1" s="1"/>
  <c r="K33" i="1"/>
  <c r="L33" i="1" s="1"/>
  <c r="G33" i="1"/>
  <c r="H33" i="1" s="1"/>
  <c r="K29" i="1"/>
  <c r="L29" i="1" s="1"/>
  <c r="G29" i="1"/>
  <c r="H29" i="1" s="1"/>
  <c r="K11" i="1"/>
  <c r="L11" i="1" s="1"/>
  <c r="G11" i="1"/>
  <c r="H11" i="1" s="1"/>
  <c r="K10" i="1"/>
  <c r="L10" i="1" s="1"/>
  <c r="G10" i="1"/>
  <c r="H10" i="1" s="1"/>
  <c r="K9" i="1"/>
  <c r="L9" i="1" s="1"/>
  <c r="G9" i="1"/>
  <c r="H9" i="1" s="1"/>
  <c r="K8" i="1"/>
  <c r="L8" i="1" s="1"/>
  <c r="G8" i="1"/>
  <c r="H8" i="1" s="1"/>
  <c r="K7" i="1"/>
  <c r="L7" i="1" s="1"/>
  <c r="G7" i="1"/>
  <c r="H7" i="1" s="1"/>
  <c r="K6" i="1"/>
  <c r="L6" i="1" s="1"/>
  <c r="G6" i="1"/>
  <c r="H6" i="1" s="1"/>
  <c r="K62" i="1"/>
  <c r="L62" i="1" s="1"/>
  <c r="G62" i="1"/>
  <c r="H62" i="1" s="1"/>
  <c r="K61" i="1"/>
  <c r="L61" i="1" s="1"/>
  <c r="G61" i="1"/>
  <c r="H61" i="1" s="1"/>
  <c r="K60" i="1"/>
  <c r="L60" i="1" s="1"/>
  <c r="G60" i="1"/>
  <c r="H60" i="1" s="1"/>
  <c r="K59" i="1"/>
  <c r="L59" i="1" s="1"/>
  <c r="G59" i="1"/>
  <c r="H59" i="1" s="1"/>
  <c r="K58" i="1"/>
  <c r="L58" i="1" s="1"/>
  <c r="G58" i="1"/>
  <c r="H58" i="1" s="1"/>
  <c r="K57" i="1"/>
  <c r="L57" i="1" s="1"/>
  <c r="G57" i="1"/>
  <c r="H57" i="1" s="1"/>
  <c r="K56" i="1"/>
  <c r="L56" i="1" s="1"/>
  <c r="G56" i="1"/>
  <c r="H56" i="1" s="1"/>
  <c r="K55" i="1"/>
  <c r="L55" i="1" s="1"/>
  <c r="G55" i="1"/>
  <c r="H55" i="1" s="1"/>
  <c r="K54" i="1"/>
  <c r="L54" i="1" s="1"/>
  <c r="G54" i="1"/>
  <c r="H54" i="1" s="1"/>
  <c r="G14" i="1" l="1"/>
  <c r="H14" i="1" s="1"/>
  <c r="K14" i="1"/>
  <c r="L14" i="1" s="1"/>
  <c r="G42" i="1" l="1"/>
  <c r="H42" i="1" s="1"/>
  <c r="K42" i="1"/>
  <c r="L42" i="1" s="1"/>
  <c r="K5" i="1" l="1"/>
  <c r="L5" i="1" s="1"/>
  <c r="K12" i="1"/>
  <c r="L12" i="1" s="1"/>
  <c r="K13" i="1"/>
  <c r="L13" i="1" s="1"/>
  <c r="K15" i="1"/>
  <c r="L15" i="1" s="1"/>
  <c r="K16" i="1"/>
  <c r="L16" i="1" s="1"/>
  <c r="K17" i="1"/>
  <c r="L17" i="1" s="1"/>
  <c r="K18" i="1"/>
  <c r="L18" i="1" s="1"/>
  <c r="K19" i="1"/>
  <c r="L19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30" i="1"/>
  <c r="L30" i="1" s="1"/>
  <c r="K31" i="1"/>
  <c r="L31" i="1" s="1"/>
  <c r="K32" i="1"/>
  <c r="L32" i="1" s="1"/>
  <c r="K34" i="1"/>
  <c r="L34" i="1" s="1"/>
  <c r="K36" i="1"/>
  <c r="L36" i="1" s="1"/>
  <c r="K37" i="1"/>
  <c r="L37" i="1" s="1"/>
  <c r="K38" i="1"/>
  <c r="L38" i="1" s="1"/>
  <c r="K40" i="1"/>
  <c r="L40" i="1" s="1"/>
  <c r="K41" i="1"/>
  <c r="L41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4" i="1"/>
  <c r="L4" i="1" s="1"/>
  <c r="G5" i="1"/>
  <c r="H5" i="1" s="1"/>
  <c r="G12" i="1"/>
  <c r="H12" i="1" s="1"/>
  <c r="G13" i="1"/>
  <c r="H13" i="1" s="1"/>
  <c r="G15" i="1"/>
  <c r="H15" i="1" s="1"/>
  <c r="G16" i="1"/>
  <c r="H16" i="1" s="1"/>
  <c r="G17" i="1"/>
  <c r="H17" i="1" s="1"/>
  <c r="G18" i="1"/>
  <c r="H18" i="1" s="1"/>
  <c r="G19" i="1"/>
  <c r="H19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30" i="1"/>
  <c r="H30" i="1" s="1"/>
  <c r="G31" i="1"/>
  <c r="H31" i="1" s="1"/>
  <c r="G32" i="1"/>
  <c r="H32" i="1" s="1"/>
  <c r="G34" i="1"/>
  <c r="H34" i="1" s="1"/>
  <c r="G36" i="1"/>
  <c r="H36" i="1" s="1"/>
  <c r="G37" i="1"/>
  <c r="H37" i="1" s="1"/>
  <c r="G38" i="1"/>
  <c r="H38" i="1" s="1"/>
  <c r="G40" i="1"/>
  <c r="H40" i="1" s="1"/>
  <c r="G41" i="1"/>
  <c r="H41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4" i="1"/>
  <c r="H4" i="1" s="1"/>
  <c r="H63" i="1" s="1"/>
  <c r="L63" i="1" l="1"/>
</calcChain>
</file>

<file path=xl/sharedStrings.xml><?xml version="1.0" encoding="utf-8"?>
<sst xmlns="http://schemas.openxmlformats.org/spreadsheetml/2006/main" count="134" uniqueCount="127">
  <si>
    <t>Rodzaj odpadu</t>
  </si>
  <si>
    <t>Kod odpadu</t>
  </si>
  <si>
    <t>l.p.</t>
  </si>
  <si>
    <t>Szacunkowa ilość wytworzonych odpadów kg/rok</t>
  </si>
  <si>
    <t>13 02 06*</t>
  </si>
  <si>
    <t>13 02 08*</t>
  </si>
  <si>
    <t>15 01 02</t>
  </si>
  <si>
    <t>15 01 10*</t>
  </si>
  <si>
    <t>15 02 02*</t>
  </si>
  <si>
    <t>16 01 03</t>
  </si>
  <si>
    <t>16 01 07*</t>
  </si>
  <si>
    <t>16 01 12</t>
  </si>
  <si>
    <t>16 01 13*</t>
  </si>
  <si>
    <t>16 01 17</t>
  </si>
  <si>
    <t>16 01 18</t>
  </si>
  <si>
    <t>16 01 19</t>
  </si>
  <si>
    <t>16 01 22</t>
  </si>
  <si>
    <t>16 01 99</t>
  </si>
  <si>
    <t>16 02 13*</t>
  </si>
  <si>
    <t>16 02 14</t>
  </si>
  <si>
    <t>16 06 05</t>
  </si>
  <si>
    <t>17 04 02</t>
  </si>
  <si>
    <t>17 04 05</t>
  </si>
  <si>
    <t>Syntetyczne oleje silnikowe</t>
  </si>
  <si>
    <t>Inne oleje silnikowe</t>
  </si>
  <si>
    <t>opakowania z tworzyw sztucznych</t>
  </si>
  <si>
    <t>Opakowania zawierające pozostałości substancji niebezpiecznych</t>
  </si>
  <si>
    <t>Sorbenty, materiały filtracyjne, tkaniny do wycierania</t>
  </si>
  <si>
    <t>Zużyte opony</t>
  </si>
  <si>
    <t>Filtry olejowe</t>
  </si>
  <si>
    <t>Okładziny hamulcowe inne niż wymienione w 16 01 11</t>
  </si>
  <si>
    <t>Płyny hamulcowe</t>
  </si>
  <si>
    <t>Metale żelazne</t>
  </si>
  <si>
    <t>Metale nieżelazne</t>
  </si>
  <si>
    <t>Tworzywa sztuczne</t>
  </si>
  <si>
    <t>Inne niewymienione elementy</t>
  </si>
  <si>
    <t>Inne niewymienione odpady</t>
  </si>
  <si>
    <t>Zużyte urządzenia zawierające niebezpieczne elementy inne niż wymienione w 16 02 09 do 16 02 12</t>
  </si>
  <si>
    <t>Zużyte urządzenia inne niż wymienione w 16 02 09 do 16 02 13</t>
  </si>
  <si>
    <t>Inne baterie i akumulatory</t>
  </si>
  <si>
    <t>Aluminium</t>
  </si>
  <si>
    <t>Żelazo i stal</t>
  </si>
  <si>
    <t>Cena jednostkowa netto zł/kg</t>
  </si>
  <si>
    <t>VAT</t>
  </si>
  <si>
    <t>Cena jednostkowa brutto zł/kg</t>
  </si>
  <si>
    <t>Cena ednostkowa netto zł/kg</t>
  </si>
  <si>
    <t>PŁATNIK
ZAMAWIAJĄCY</t>
  </si>
  <si>
    <t>PŁATNIK
WYKONAWCA</t>
  </si>
  <si>
    <t>03 01 05</t>
  </si>
  <si>
    <t>04 02 04</t>
  </si>
  <si>
    <t>Tekstylia</t>
  </si>
  <si>
    <t>16 03 04</t>
  </si>
  <si>
    <t>Butle (Gaśnice)</t>
  </si>
  <si>
    <t>16 05 04</t>
  </si>
  <si>
    <t>Gazy w pojemnikach zawierające substancje niebezpieczne</t>
  </si>
  <si>
    <t>16 05 06</t>
  </si>
  <si>
    <t>Chemikalia laboratoryjne i analityczne</t>
  </si>
  <si>
    <t>16 05 08*</t>
  </si>
  <si>
    <t>17 02 02</t>
  </si>
  <si>
    <t>Szkło</t>
  </si>
  <si>
    <t>17 02 03</t>
  </si>
  <si>
    <t>17 04 01</t>
  </si>
  <si>
    <t>Miedź, brąz, mosiądz</t>
  </si>
  <si>
    <t>17 09 04</t>
  </si>
  <si>
    <t xml:space="preserve">Zmieszane odpady z budowy, remontów i demontażu </t>
  </si>
  <si>
    <t>Zużyte organiczne chemikalia zawierające substancje niebezpieczne (np. przeterminowane odczynniki chemiczne)</t>
  </si>
  <si>
    <t>15 02 03</t>
  </si>
  <si>
    <t>16 02 11</t>
  </si>
  <si>
    <t>Zużyte urządzenia zawierające freony, HCFC, HFC</t>
  </si>
  <si>
    <t>Płyta wiórowa (Meble do rozbiórki)</t>
  </si>
  <si>
    <t>Zużyte nieorganiczne chemikalia zawierające substancje niebezpieczne (np. przeterminowane odczynniki chemiczne)</t>
  </si>
  <si>
    <t>16 05 07</t>
  </si>
  <si>
    <t>16 05 09</t>
  </si>
  <si>
    <t>Zużyte chemikalia inne niż wymienione w 16 05 06, 16 05 07 lub 16 05 08</t>
  </si>
  <si>
    <t>Baterie i akumulatory niklowo-kadmowe</t>
  </si>
  <si>
    <t>16 06 02*</t>
  </si>
  <si>
    <t>16 06 04</t>
  </si>
  <si>
    <t>Baterie alkaliczne (z wyłączeniem 16 06 03)</t>
  </si>
  <si>
    <t>16 80 01</t>
  </si>
  <si>
    <t>Magnetyczne i optyczne nośniki informacji</t>
  </si>
  <si>
    <t xml:space="preserve">Suma:     </t>
  </si>
  <si>
    <t>Wartość brutto zł/kg</t>
  </si>
  <si>
    <t>16 06 01</t>
  </si>
  <si>
    <t>Baterie i akumulatory ołowiowe</t>
  </si>
  <si>
    <t>13 07 03</t>
  </si>
  <si>
    <t xml:space="preserve">Inne paliwa (włącznie z mieszaninami) </t>
  </si>
  <si>
    <t>20 01 10</t>
  </si>
  <si>
    <t>Odzież</t>
  </si>
  <si>
    <t>20 01 11</t>
  </si>
  <si>
    <t xml:space="preserve">20 01 23* </t>
  </si>
  <si>
    <t>Urządzenia zawierające freony</t>
  </si>
  <si>
    <t xml:space="preserve">Baterie i akumulatory łącznie z bateriami i akumulatorami wymienionymi w 16 06 01, 16 06 02 lub 16 06 03 oraz niesortowane baterie i akumulatory zawierające te baterie </t>
  </si>
  <si>
    <t>20 01 33*</t>
  </si>
  <si>
    <t>Baterie i akumulatory inne niż wymienione w 20 01 33</t>
  </si>
  <si>
    <t>Zużyte urządzenia elektryczne i elektroniczne inne niż wymienione w 20 01 21 i 20 01 23 zawierające niebezpieczne składniki</t>
  </si>
  <si>
    <t>Zużyte urządzenia elektryczne i elektroniczne inne niż wymienione w 20 01 21, 20 01 23 i 20 01 35</t>
  </si>
  <si>
    <t>20 01 34</t>
  </si>
  <si>
    <t>20 01 35*</t>
  </si>
  <si>
    <t>20 01 36</t>
  </si>
  <si>
    <t>20 01 39</t>
  </si>
  <si>
    <t>20 01 40</t>
  </si>
  <si>
    <t>Metale</t>
  </si>
  <si>
    <t>Sorbenty, materiały filtracyjne, tkaniny do wycierania (np. szmaty, ścierki) i ubrania ochronne inne niż wymienione w 15 02 02</t>
  </si>
  <si>
    <t xml:space="preserve">Kwas siarkowy i siarkawy </t>
  </si>
  <si>
    <t>16 01 06*</t>
  </si>
  <si>
    <t>Inne kwasy</t>
  </si>
  <si>
    <t>16 02 04*</t>
  </si>
  <si>
    <t xml:space="preserve">Wodorotlenek sodowy i potasowy </t>
  </si>
  <si>
    <t>07 05 04*</t>
  </si>
  <si>
    <t xml:space="preserve"> Inne rozpuszczalniki organiczne, roztwory z przemywania i ciecze macierzyste</t>
  </si>
  <si>
    <t>06 01 02*</t>
  </si>
  <si>
    <t>06 01 01</t>
  </si>
  <si>
    <t>18 01 03*</t>
  </si>
  <si>
    <t>16 03 03*</t>
  </si>
  <si>
    <t>16 03 05*</t>
  </si>
  <si>
    <t>16 05 07*</t>
  </si>
  <si>
    <t>07 05 10*</t>
  </si>
  <si>
    <t>06 01 06*</t>
  </si>
  <si>
    <t>06 02 04*</t>
  </si>
  <si>
    <t>Kwas chlorowodorowy</t>
  </si>
  <si>
    <t>Wodorotlenek sodowy i potasowy</t>
  </si>
  <si>
    <t>Inne zużyte sorbenty i osady pofiltracyjne</t>
  </si>
  <si>
    <t>Nieorganiczne odpady zawierające substancje niebezpieczne</t>
  </si>
  <si>
    <t>Organiczne odpady zawierające substancje niebezpieczne</t>
  </si>
  <si>
    <t xml:space="preserve"> Zużyte nieorganiczne chemikalia zawierające substancje niebezpieczne (np. przeterminowane odczynniki chemiczne)</t>
  </si>
  <si>
    <t xml:space="preserve">Inne odpady, które zawierają żywe drobnoustroje chorobotwórcze lub ich toksyny oraz inne formy zdolne do przeniesienia materiału genetycznego, o których wiadomo lub co do których istnieją wiarygodne podstawy do sądzenia, że wywołują choroby u ludzi i zwierząt (np. zainfekowane pieluchomajtki, podpaski, podkłady), z wyłączeniem 18 01 80 i 18 01 82 </t>
  </si>
  <si>
    <t>Wykaz odpadów do formularza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</si>
</sst>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color rgb="FF3F3F3F"/>
      <name val="Calibri"/>
      <family val="2"/>
      <charset val="238"/>
      <scheme val="minor"/>
    </font>
    <font>
      <sz val="12"/>
      <color rgb="FF3F3F3F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3" fillId="3" borderId="2" applyNumberFormat="0" applyAlignment="0" applyProtection="0"/>
    <xf numFmtId="9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9" fontId="1" fillId="7" borderId="1" xfId="2" applyFont="1" applyFill="1" applyBorder="1" applyAlignment="1" applyProtection="1">
      <alignment horizontal="center" vertical="center"/>
      <protection locked="0"/>
    </xf>
    <xf numFmtId="9" fontId="2" fillId="7" borderId="1" xfId="2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Alignment="1" applyProtection="1">
      <alignment horizontal="center" vertical="center" textRotation="90" wrapText="1"/>
      <protection locked="0"/>
    </xf>
    <xf numFmtId="164" fontId="1" fillId="8" borderId="1" xfId="0" applyNumberFormat="1" applyFont="1" applyFill="1" applyBorder="1" applyAlignment="1" applyProtection="1">
      <alignment horizontal="center" vertical="center"/>
      <protection locked="0"/>
    </xf>
    <xf numFmtId="164" fontId="1" fillId="9" borderId="1" xfId="0" applyNumberFormat="1" applyFont="1" applyFill="1" applyBorder="1" applyAlignment="1" applyProtection="1">
      <alignment horizontal="center" vertical="center"/>
      <protection locked="0"/>
    </xf>
    <xf numFmtId="164" fontId="7" fillId="10" borderId="1" xfId="0" applyNumberFormat="1" applyFont="1" applyFill="1" applyBorder="1" applyAlignment="1" applyProtection="1">
      <alignment horizontal="center" vertical="center"/>
      <protection locked="0"/>
    </xf>
    <xf numFmtId="3" fontId="4" fillId="6" borderId="1" xfId="1" applyNumberFormat="1" applyFont="1" applyFill="1" applyBorder="1" applyAlignment="1" applyProtection="1">
      <alignment horizontal="center" vertical="center"/>
    </xf>
    <xf numFmtId="0" fontId="2" fillId="9" borderId="1" xfId="0" applyFont="1" applyFill="1" applyBorder="1" applyAlignment="1" applyProtection="1">
      <alignment horizontal="center" vertical="center" textRotation="90" wrapText="1"/>
      <protection locked="0"/>
    </xf>
    <xf numFmtId="0" fontId="6" fillId="10" borderId="1" xfId="0" applyFont="1" applyFill="1" applyBorder="1" applyAlignment="1" applyProtection="1">
      <alignment horizontal="center" vertical="center" textRotation="90" wrapText="1"/>
      <protection locked="0"/>
    </xf>
    <xf numFmtId="3" fontId="2" fillId="5" borderId="1" xfId="0" applyNumberFormat="1" applyFont="1" applyFill="1" applyBorder="1" applyAlignment="1" applyProtection="1">
      <alignment horizontal="center" vertical="center" wrapText="1"/>
    </xf>
    <xf numFmtId="3" fontId="2" fillId="4" borderId="1" xfId="0" applyNumberFormat="1" applyFont="1" applyFill="1" applyBorder="1" applyAlignment="1" applyProtection="1">
      <alignment horizontal="center" vertical="center"/>
    </xf>
    <xf numFmtId="0" fontId="4" fillId="4" borderId="1" xfId="1" applyNumberFormat="1" applyFont="1" applyFill="1" applyBorder="1" applyAlignment="1" applyProtection="1">
      <alignment horizontal="center" vertical="center"/>
    </xf>
    <xf numFmtId="3" fontId="2" fillId="5" borderId="1" xfId="0" applyNumberFormat="1" applyFont="1" applyFill="1" applyBorder="1" applyAlignment="1" applyProtection="1">
      <alignment horizontal="center" vertical="center"/>
    </xf>
    <xf numFmtId="164" fontId="6" fillId="1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5" borderId="1" xfId="0" applyNumberFormat="1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left" vertical="center" wrapText="1"/>
    </xf>
    <xf numFmtId="2" fontId="8" fillId="4" borderId="1" xfId="0" applyNumberFormat="1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left" vertical="center" wrapText="1"/>
    </xf>
    <xf numFmtId="2" fontId="8" fillId="6" borderId="1" xfId="1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2" fontId="8" fillId="4" borderId="1" xfId="1" applyNumberFormat="1" applyFont="1" applyFill="1" applyBorder="1" applyAlignment="1" applyProtection="1">
      <alignment horizontal="center" vertical="center"/>
    </xf>
    <xf numFmtId="0" fontId="8" fillId="4" borderId="1" xfId="1" applyFont="1" applyFill="1" applyBorder="1" applyAlignment="1" applyProtection="1">
      <alignment horizontal="left" vertical="center" wrapText="1"/>
    </xf>
    <xf numFmtId="0" fontId="8" fillId="6" borderId="1" xfId="1" applyFont="1" applyFill="1" applyBorder="1" applyAlignment="1" applyProtection="1">
      <alignment horizontal="left" vertical="center" wrapText="1"/>
    </xf>
    <xf numFmtId="2" fontId="8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 textRotation="90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</cellXfs>
  <cellStyles count="3">
    <cellStyle name="Dane wyjściowe" xfId="1" builtinId="21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view="pageBreakPreview" zoomScale="85" zoomScaleNormal="100" zoomScaleSheetLayoutView="85" workbookViewId="0">
      <selection activeCell="I2" sqref="I2:L2"/>
    </sheetView>
  </sheetViews>
  <sheetFormatPr defaultColWidth="9.1796875" defaultRowHeight="15.5" x14ac:dyDescent="0.35"/>
  <cols>
    <col min="1" max="1" width="6.7265625" style="1" customWidth="1"/>
    <col min="2" max="2" width="15.7265625" style="32" customWidth="1"/>
    <col min="3" max="3" width="38" style="32" customWidth="1"/>
    <col min="4" max="4" width="9.1796875" style="1" customWidth="1"/>
    <col min="5" max="5" width="9.1796875" style="1"/>
    <col min="6" max="6" width="7.453125" style="1" customWidth="1"/>
    <col min="7" max="7" width="9.1796875" style="1"/>
    <col min="8" max="8" width="14.54296875" style="1" customWidth="1"/>
    <col min="9" max="9" width="9.1796875" style="1"/>
    <col min="10" max="10" width="6.81640625" style="1" customWidth="1"/>
    <col min="11" max="11" width="9.1796875" style="1"/>
    <col min="12" max="12" width="16.7265625" style="1" customWidth="1"/>
    <col min="13" max="16384" width="9.1796875" style="1"/>
  </cols>
  <sheetData>
    <row r="1" spans="1:12" ht="20.25" customHeight="1" x14ac:dyDescent="0.35">
      <c r="A1" s="37"/>
      <c r="B1" s="37"/>
      <c r="C1" s="37"/>
      <c r="D1" s="37"/>
      <c r="I1" s="34" t="s">
        <v>126</v>
      </c>
      <c r="J1" s="34"/>
      <c r="K1" s="34"/>
      <c r="L1" s="34"/>
    </row>
    <row r="2" spans="1:12" ht="66" customHeight="1" x14ac:dyDescent="0.35">
      <c r="A2" s="40" t="s">
        <v>2</v>
      </c>
      <c r="B2" s="39" t="s">
        <v>1</v>
      </c>
      <c r="C2" s="39" t="s">
        <v>0</v>
      </c>
      <c r="D2" s="38" t="s">
        <v>3</v>
      </c>
      <c r="E2" s="33" t="s">
        <v>46</v>
      </c>
      <c r="F2" s="33"/>
      <c r="G2" s="33"/>
      <c r="H2" s="33"/>
      <c r="I2" s="33" t="s">
        <v>47</v>
      </c>
      <c r="J2" s="33"/>
      <c r="K2" s="33"/>
      <c r="L2" s="33"/>
    </row>
    <row r="3" spans="1:12" ht="75.75" customHeight="1" x14ac:dyDescent="0.35">
      <c r="A3" s="40"/>
      <c r="B3" s="39"/>
      <c r="C3" s="39"/>
      <c r="D3" s="38"/>
      <c r="E3" s="11" t="s">
        <v>42</v>
      </c>
      <c r="F3" s="3" t="s">
        <v>43</v>
      </c>
      <c r="G3" s="6" t="s">
        <v>44</v>
      </c>
      <c r="H3" s="12" t="s">
        <v>81</v>
      </c>
      <c r="I3" s="11" t="s">
        <v>45</v>
      </c>
      <c r="J3" s="3" t="s">
        <v>43</v>
      </c>
      <c r="K3" s="6" t="s">
        <v>44</v>
      </c>
      <c r="L3" s="12" t="s">
        <v>81</v>
      </c>
    </row>
    <row r="4" spans="1:12" x14ac:dyDescent="0.35">
      <c r="A4" s="2">
        <v>1</v>
      </c>
      <c r="B4" s="18" t="s">
        <v>48</v>
      </c>
      <c r="C4" s="19" t="s">
        <v>69</v>
      </c>
      <c r="D4" s="13">
        <v>30000</v>
      </c>
      <c r="E4" s="8">
        <v>0</v>
      </c>
      <c r="F4" s="4"/>
      <c r="G4" s="7">
        <f>E4*F4+E4</f>
        <v>0</v>
      </c>
      <c r="H4" s="9">
        <f>G4*D4</f>
        <v>0</v>
      </c>
      <c r="I4" s="8">
        <v>0</v>
      </c>
      <c r="J4" s="4"/>
      <c r="K4" s="7">
        <f>I4*J4+I4</f>
        <v>0</v>
      </c>
      <c r="L4" s="9">
        <f>K4*D4</f>
        <v>0</v>
      </c>
    </row>
    <row r="5" spans="1:12" x14ac:dyDescent="0.35">
      <c r="A5" s="2">
        <v>2</v>
      </c>
      <c r="B5" s="20" t="s">
        <v>49</v>
      </c>
      <c r="C5" s="21" t="s">
        <v>50</v>
      </c>
      <c r="D5" s="14">
        <v>500</v>
      </c>
      <c r="E5" s="8">
        <v>0</v>
      </c>
      <c r="F5" s="4"/>
      <c r="G5" s="7">
        <f>E5*F5+E5</f>
        <v>0</v>
      </c>
      <c r="H5" s="9">
        <f>G5*D5</f>
        <v>0</v>
      </c>
      <c r="I5" s="8">
        <v>0</v>
      </c>
      <c r="J5" s="4"/>
      <c r="K5" s="7">
        <f>I5*J5+I5</f>
        <v>0</v>
      </c>
      <c r="L5" s="9">
        <f>K5*D5</f>
        <v>0</v>
      </c>
    </row>
    <row r="6" spans="1:12" x14ac:dyDescent="0.35">
      <c r="A6" s="2">
        <v>3</v>
      </c>
      <c r="B6" s="22" t="s">
        <v>111</v>
      </c>
      <c r="C6" s="23" t="s">
        <v>103</v>
      </c>
      <c r="D6" s="10">
        <v>20</v>
      </c>
      <c r="E6" s="8">
        <v>0</v>
      </c>
      <c r="F6" s="4"/>
      <c r="G6" s="7">
        <f t="shared" ref="G6:G11" si="0">E6*F6+E6</f>
        <v>0</v>
      </c>
      <c r="H6" s="9">
        <f t="shared" ref="H6:H11" si="1">G6*D6</f>
        <v>0</v>
      </c>
      <c r="I6" s="8">
        <v>0</v>
      </c>
      <c r="J6" s="4"/>
      <c r="K6" s="7">
        <f t="shared" ref="K6:K11" si="2">I6*J6+I6</f>
        <v>0</v>
      </c>
      <c r="L6" s="9">
        <f t="shared" ref="L6:L11" si="3">K6*D6</f>
        <v>0</v>
      </c>
    </row>
    <row r="7" spans="1:12" x14ac:dyDescent="0.35">
      <c r="A7" s="2">
        <v>4</v>
      </c>
      <c r="B7" s="22" t="s">
        <v>110</v>
      </c>
      <c r="C7" s="23" t="s">
        <v>119</v>
      </c>
      <c r="D7" s="10">
        <v>20</v>
      </c>
      <c r="E7" s="8">
        <v>0</v>
      </c>
      <c r="F7" s="4"/>
      <c r="G7" s="7">
        <f t="shared" si="0"/>
        <v>0</v>
      </c>
      <c r="H7" s="9">
        <f t="shared" si="1"/>
        <v>0</v>
      </c>
      <c r="I7" s="8">
        <v>0</v>
      </c>
      <c r="J7" s="4"/>
      <c r="K7" s="7">
        <f t="shared" si="2"/>
        <v>0</v>
      </c>
      <c r="L7" s="9">
        <f t="shared" si="3"/>
        <v>0</v>
      </c>
    </row>
    <row r="8" spans="1:12" x14ac:dyDescent="0.35">
      <c r="A8" s="2">
        <v>5</v>
      </c>
      <c r="B8" s="24" t="s">
        <v>117</v>
      </c>
      <c r="C8" s="23" t="s">
        <v>105</v>
      </c>
      <c r="D8" s="10">
        <v>40</v>
      </c>
      <c r="E8" s="8">
        <v>0</v>
      </c>
      <c r="F8" s="4"/>
      <c r="G8" s="7">
        <f t="shared" si="0"/>
        <v>0</v>
      </c>
      <c r="H8" s="9">
        <f t="shared" si="1"/>
        <v>0</v>
      </c>
      <c r="I8" s="8">
        <v>0</v>
      </c>
      <c r="J8" s="4"/>
      <c r="K8" s="7">
        <f t="shared" si="2"/>
        <v>0</v>
      </c>
      <c r="L8" s="9">
        <f t="shared" si="3"/>
        <v>0</v>
      </c>
    </row>
    <row r="9" spans="1:12" x14ac:dyDescent="0.35">
      <c r="A9" s="2">
        <v>6</v>
      </c>
      <c r="B9" s="24" t="s">
        <v>118</v>
      </c>
      <c r="C9" s="23" t="s">
        <v>120</v>
      </c>
      <c r="D9" s="10">
        <v>10</v>
      </c>
      <c r="E9" s="8">
        <v>0</v>
      </c>
      <c r="F9" s="4"/>
      <c r="G9" s="7">
        <f t="shared" si="0"/>
        <v>0</v>
      </c>
      <c r="H9" s="9">
        <f t="shared" si="1"/>
        <v>0</v>
      </c>
      <c r="I9" s="8">
        <v>0</v>
      </c>
      <c r="J9" s="4"/>
      <c r="K9" s="7">
        <f t="shared" si="2"/>
        <v>0</v>
      </c>
      <c r="L9" s="9">
        <f t="shared" si="3"/>
        <v>0</v>
      </c>
    </row>
    <row r="10" spans="1:12" ht="46.5" x14ac:dyDescent="0.35">
      <c r="A10" s="2">
        <v>7</v>
      </c>
      <c r="B10" s="24" t="s">
        <v>108</v>
      </c>
      <c r="C10" s="21" t="s">
        <v>109</v>
      </c>
      <c r="D10" s="14">
        <v>30</v>
      </c>
      <c r="E10" s="8">
        <v>0</v>
      </c>
      <c r="F10" s="4"/>
      <c r="G10" s="7">
        <f t="shared" si="0"/>
        <v>0</v>
      </c>
      <c r="H10" s="9">
        <f t="shared" si="1"/>
        <v>0</v>
      </c>
      <c r="I10" s="8">
        <v>0</v>
      </c>
      <c r="J10" s="4"/>
      <c r="K10" s="7">
        <f t="shared" si="2"/>
        <v>0</v>
      </c>
      <c r="L10" s="9">
        <f t="shared" si="3"/>
        <v>0</v>
      </c>
    </row>
    <row r="11" spans="1:12" x14ac:dyDescent="0.35">
      <c r="A11" s="2">
        <v>8</v>
      </c>
      <c r="B11" s="24" t="s">
        <v>116</v>
      </c>
      <c r="C11" s="23" t="s">
        <v>121</v>
      </c>
      <c r="D11" s="10">
        <v>10</v>
      </c>
      <c r="E11" s="8">
        <v>0</v>
      </c>
      <c r="F11" s="4"/>
      <c r="G11" s="7">
        <f t="shared" si="0"/>
        <v>0</v>
      </c>
      <c r="H11" s="9">
        <f t="shared" si="1"/>
        <v>0</v>
      </c>
      <c r="I11" s="8">
        <v>0</v>
      </c>
      <c r="J11" s="4"/>
      <c r="K11" s="7">
        <f t="shared" si="2"/>
        <v>0</v>
      </c>
      <c r="L11" s="9">
        <f t="shared" si="3"/>
        <v>0</v>
      </c>
    </row>
    <row r="12" spans="1:12" x14ac:dyDescent="0.35">
      <c r="A12" s="2">
        <v>9</v>
      </c>
      <c r="B12" s="25" t="s">
        <v>4</v>
      </c>
      <c r="C12" s="26" t="s">
        <v>23</v>
      </c>
      <c r="D12" s="15">
        <v>1408.0000000000002</v>
      </c>
      <c r="E12" s="8">
        <v>0</v>
      </c>
      <c r="F12" s="5"/>
      <c r="G12" s="7">
        <f t="shared" ref="G12:G19" si="4">E12*F12+E12</f>
        <v>0</v>
      </c>
      <c r="H12" s="9">
        <f t="shared" ref="H12:H19" si="5">G12*D12</f>
        <v>0</v>
      </c>
      <c r="I12" s="8">
        <v>0</v>
      </c>
      <c r="J12" s="5"/>
      <c r="K12" s="7">
        <f t="shared" ref="K12:K19" si="6">I12*J12+I12</f>
        <v>0</v>
      </c>
      <c r="L12" s="9">
        <f t="shared" ref="L12:L19" si="7">K12*D12</f>
        <v>0</v>
      </c>
    </row>
    <row r="13" spans="1:12" x14ac:dyDescent="0.35">
      <c r="A13" s="2">
        <v>10</v>
      </c>
      <c r="B13" s="22" t="s">
        <v>5</v>
      </c>
      <c r="C13" s="27" t="s">
        <v>24</v>
      </c>
      <c r="D13" s="10">
        <v>505</v>
      </c>
      <c r="E13" s="8">
        <v>0</v>
      </c>
      <c r="F13" s="4"/>
      <c r="G13" s="7">
        <f t="shared" si="4"/>
        <v>0</v>
      </c>
      <c r="H13" s="9">
        <f t="shared" si="5"/>
        <v>0</v>
      </c>
      <c r="I13" s="8">
        <v>0</v>
      </c>
      <c r="J13" s="4"/>
      <c r="K13" s="7">
        <f t="shared" si="6"/>
        <v>0</v>
      </c>
      <c r="L13" s="9">
        <f t="shared" si="7"/>
        <v>0</v>
      </c>
    </row>
    <row r="14" spans="1:12" x14ac:dyDescent="0.35">
      <c r="A14" s="2">
        <v>11</v>
      </c>
      <c r="B14" s="22" t="s">
        <v>84</v>
      </c>
      <c r="C14" s="27" t="s">
        <v>85</v>
      </c>
      <c r="D14" s="10">
        <v>2000</v>
      </c>
      <c r="E14" s="8">
        <v>0</v>
      </c>
      <c r="F14" s="4"/>
      <c r="G14" s="7">
        <f t="shared" si="4"/>
        <v>0</v>
      </c>
      <c r="H14" s="9">
        <f t="shared" si="5"/>
        <v>0</v>
      </c>
      <c r="I14" s="8">
        <v>0</v>
      </c>
      <c r="J14" s="4"/>
      <c r="K14" s="7">
        <f t="shared" si="6"/>
        <v>0</v>
      </c>
      <c r="L14" s="9">
        <f t="shared" si="7"/>
        <v>0</v>
      </c>
    </row>
    <row r="15" spans="1:12" x14ac:dyDescent="0.35">
      <c r="A15" s="2">
        <v>12</v>
      </c>
      <c r="B15" s="22" t="s">
        <v>6</v>
      </c>
      <c r="C15" s="27" t="s">
        <v>25</v>
      </c>
      <c r="D15" s="10">
        <v>139</v>
      </c>
      <c r="E15" s="8">
        <v>0</v>
      </c>
      <c r="F15" s="4"/>
      <c r="G15" s="7">
        <f t="shared" si="4"/>
        <v>0</v>
      </c>
      <c r="H15" s="9">
        <f t="shared" si="5"/>
        <v>0</v>
      </c>
      <c r="I15" s="8">
        <v>0</v>
      </c>
      <c r="J15" s="4"/>
      <c r="K15" s="7">
        <f t="shared" si="6"/>
        <v>0</v>
      </c>
      <c r="L15" s="9">
        <f t="shared" si="7"/>
        <v>0</v>
      </c>
    </row>
    <row r="16" spans="1:12" ht="31" x14ac:dyDescent="0.35">
      <c r="A16" s="2">
        <v>13</v>
      </c>
      <c r="B16" s="22" t="s">
        <v>7</v>
      </c>
      <c r="C16" s="27" t="s">
        <v>26</v>
      </c>
      <c r="D16" s="10">
        <v>115</v>
      </c>
      <c r="E16" s="8">
        <v>0</v>
      </c>
      <c r="F16" s="4"/>
      <c r="G16" s="7">
        <f t="shared" si="4"/>
        <v>0</v>
      </c>
      <c r="H16" s="9">
        <f t="shared" si="5"/>
        <v>0</v>
      </c>
      <c r="I16" s="8">
        <v>0</v>
      </c>
      <c r="J16" s="4"/>
      <c r="K16" s="7">
        <f t="shared" si="6"/>
        <v>0</v>
      </c>
      <c r="L16" s="9">
        <f t="shared" si="7"/>
        <v>0</v>
      </c>
    </row>
    <row r="17" spans="1:12" ht="31" x14ac:dyDescent="0.35">
      <c r="A17" s="2">
        <v>14</v>
      </c>
      <c r="B17" s="22" t="s">
        <v>8</v>
      </c>
      <c r="C17" s="27" t="s">
        <v>27</v>
      </c>
      <c r="D17" s="10">
        <v>179.5</v>
      </c>
      <c r="E17" s="8">
        <v>0</v>
      </c>
      <c r="F17" s="4"/>
      <c r="G17" s="7">
        <f t="shared" si="4"/>
        <v>0</v>
      </c>
      <c r="H17" s="9">
        <f t="shared" si="5"/>
        <v>0</v>
      </c>
      <c r="I17" s="8">
        <v>0</v>
      </c>
      <c r="J17" s="4"/>
      <c r="K17" s="7">
        <f t="shared" si="6"/>
        <v>0</v>
      </c>
      <c r="L17" s="9">
        <f t="shared" si="7"/>
        <v>0</v>
      </c>
    </row>
    <row r="18" spans="1:12" ht="62" x14ac:dyDescent="0.35">
      <c r="A18" s="2">
        <v>15</v>
      </c>
      <c r="B18" s="22" t="s">
        <v>66</v>
      </c>
      <c r="C18" s="23" t="s">
        <v>102</v>
      </c>
      <c r="D18" s="10">
        <v>207</v>
      </c>
      <c r="E18" s="8">
        <v>0</v>
      </c>
      <c r="F18" s="4"/>
      <c r="G18" s="7">
        <f t="shared" si="4"/>
        <v>0</v>
      </c>
      <c r="H18" s="9">
        <f t="shared" si="5"/>
        <v>0</v>
      </c>
      <c r="I18" s="8">
        <v>0</v>
      </c>
      <c r="J18" s="4"/>
      <c r="K18" s="7">
        <f t="shared" si="6"/>
        <v>0</v>
      </c>
      <c r="L18" s="9">
        <f t="shared" si="7"/>
        <v>0</v>
      </c>
    </row>
    <row r="19" spans="1:12" x14ac:dyDescent="0.35">
      <c r="A19" s="2">
        <v>16</v>
      </c>
      <c r="B19" s="22" t="s">
        <v>9</v>
      </c>
      <c r="C19" s="27" t="s">
        <v>28</v>
      </c>
      <c r="D19" s="10">
        <v>2261.5000000000005</v>
      </c>
      <c r="E19" s="8">
        <v>0</v>
      </c>
      <c r="F19" s="4"/>
      <c r="G19" s="7">
        <f t="shared" si="4"/>
        <v>0</v>
      </c>
      <c r="H19" s="9">
        <f t="shared" si="5"/>
        <v>0</v>
      </c>
      <c r="I19" s="8">
        <v>0</v>
      </c>
      <c r="J19" s="4"/>
      <c r="K19" s="7">
        <f t="shared" si="6"/>
        <v>0</v>
      </c>
      <c r="L19" s="9">
        <f t="shared" si="7"/>
        <v>0</v>
      </c>
    </row>
    <row r="20" spans="1:12" x14ac:dyDescent="0.35">
      <c r="A20" s="2">
        <v>17</v>
      </c>
      <c r="B20" s="22" t="s">
        <v>104</v>
      </c>
      <c r="C20" s="27" t="s">
        <v>105</v>
      </c>
      <c r="D20" s="10">
        <v>30</v>
      </c>
      <c r="E20" s="8"/>
      <c r="F20" s="4"/>
      <c r="G20" s="7"/>
      <c r="H20" s="9"/>
      <c r="I20" s="8"/>
      <c r="J20" s="4"/>
      <c r="K20" s="7"/>
      <c r="L20" s="9"/>
    </row>
    <row r="21" spans="1:12" x14ac:dyDescent="0.35">
      <c r="A21" s="2">
        <v>18</v>
      </c>
      <c r="B21" s="22" t="s">
        <v>10</v>
      </c>
      <c r="C21" s="27" t="s">
        <v>29</v>
      </c>
      <c r="D21" s="10">
        <v>184</v>
      </c>
      <c r="E21" s="8">
        <v>0</v>
      </c>
      <c r="F21" s="4"/>
      <c r="G21" s="7">
        <f t="shared" ref="G21:G62" si="8">E21*F21+E21</f>
        <v>0</v>
      </c>
      <c r="H21" s="9">
        <f t="shared" ref="H21:H62" si="9">G21*D21</f>
        <v>0</v>
      </c>
      <c r="I21" s="8">
        <v>0</v>
      </c>
      <c r="J21" s="4"/>
      <c r="K21" s="7">
        <f t="shared" ref="K21:K62" si="10">I21*J21+I21</f>
        <v>0</v>
      </c>
      <c r="L21" s="9">
        <f t="shared" ref="L21:L62" si="11">K21*D21</f>
        <v>0</v>
      </c>
    </row>
    <row r="22" spans="1:12" ht="31" x14ac:dyDescent="0.35">
      <c r="A22" s="2">
        <v>19</v>
      </c>
      <c r="B22" s="22" t="s">
        <v>11</v>
      </c>
      <c r="C22" s="27" t="s">
        <v>30</v>
      </c>
      <c r="D22" s="10">
        <v>209.5</v>
      </c>
      <c r="E22" s="8">
        <v>0</v>
      </c>
      <c r="F22" s="4"/>
      <c r="G22" s="7">
        <f t="shared" si="8"/>
        <v>0</v>
      </c>
      <c r="H22" s="9">
        <f t="shared" si="9"/>
        <v>0</v>
      </c>
      <c r="I22" s="8">
        <v>0</v>
      </c>
      <c r="J22" s="4"/>
      <c r="K22" s="7">
        <f t="shared" si="10"/>
        <v>0</v>
      </c>
      <c r="L22" s="9">
        <f t="shared" si="11"/>
        <v>0</v>
      </c>
    </row>
    <row r="23" spans="1:12" x14ac:dyDescent="0.35">
      <c r="A23" s="2">
        <v>20</v>
      </c>
      <c r="B23" s="22" t="s">
        <v>12</v>
      </c>
      <c r="C23" s="27" t="s">
        <v>31</v>
      </c>
      <c r="D23" s="10">
        <v>128.5</v>
      </c>
      <c r="E23" s="8">
        <v>0</v>
      </c>
      <c r="F23" s="4"/>
      <c r="G23" s="7">
        <f t="shared" si="8"/>
        <v>0</v>
      </c>
      <c r="H23" s="9">
        <f t="shared" si="9"/>
        <v>0</v>
      </c>
      <c r="I23" s="8">
        <v>0</v>
      </c>
      <c r="J23" s="4"/>
      <c r="K23" s="7">
        <f t="shared" si="10"/>
        <v>0</v>
      </c>
      <c r="L23" s="9">
        <f t="shared" si="11"/>
        <v>0</v>
      </c>
    </row>
    <row r="24" spans="1:12" x14ac:dyDescent="0.35">
      <c r="A24" s="2">
        <v>21</v>
      </c>
      <c r="B24" s="22" t="s">
        <v>13</v>
      </c>
      <c r="C24" s="27" t="s">
        <v>32</v>
      </c>
      <c r="D24" s="10">
        <v>6000</v>
      </c>
      <c r="E24" s="8">
        <v>0</v>
      </c>
      <c r="F24" s="4"/>
      <c r="G24" s="7">
        <f t="shared" si="8"/>
        <v>0</v>
      </c>
      <c r="H24" s="9">
        <f t="shared" si="9"/>
        <v>0</v>
      </c>
      <c r="I24" s="8">
        <v>0</v>
      </c>
      <c r="J24" s="4"/>
      <c r="K24" s="7">
        <f t="shared" si="10"/>
        <v>0</v>
      </c>
      <c r="L24" s="9">
        <f t="shared" si="11"/>
        <v>0</v>
      </c>
    </row>
    <row r="25" spans="1:12" x14ac:dyDescent="0.35">
      <c r="A25" s="2">
        <v>22</v>
      </c>
      <c r="B25" s="22" t="s">
        <v>14</v>
      </c>
      <c r="C25" s="27" t="s">
        <v>33</v>
      </c>
      <c r="D25" s="10">
        <v>109.00000000000001</v>
      </c>
      <c r="E25" s="8">
        <v>0</v>
      </c>
      <c r="F25" s="4"/>
      <c r="G25" s="7">
        <f t="shared" si="8"/>
        <v>0</v>
      </c>
      <c r="H25" s="9">
        <f t="shared" si="9"/>
        <v>0</v>
      </c>
      <c r="I25" s="8">
        <v>0</v>
      </c>
      <c r="J25" s="4"/>
      <c r="K25" s="7">
        <f t="shared" si="10"/>
        <v>0</v>
      </c>
      <c r="L25" s="9">
        <f t="shared" si="11"/>
        <v>0</v>
      </c>
    </row>
    <row r="26" spans="1:12" x14ac:dyDescent="0.35">
      <c r="A26" s="2">
        <v>23</v>
      </c>
      <c r="B26" s="22" t="s">
        <v>15</v>
      </c>
      <c r="C26" s="27" t="s">
        <v>34</v>
      </c>
      <c r="D26" s="10">
        <v>1315.0000000000002</v>
      </c>
      <c r="E26" s="8">
        <v>0</v>
      </c>
      <c r="F26" s="4"/>
      <c r="G26" s="7">
        <f t="shared" si="8"/>
        <v>0</v>
      </c>
      <c r="H26" s="9">
        <f t="shared" si="9"/>
        <v>0</v>
      </c>
      <c r="I26" s="8">
        <v>0</v>
      </c>
      <c r="J26" s="4"/>
      <c r="K26" s="7">
        <f t="shared" si="10"/>
        <v>0</v>
      </c>
      <c r="L26" s="9">
        <f t="shared" si="11"/>
        <v>0</v>
      </c>
    </row>
    <row r="27" spans="1:12" x14ac:dyDescent="0.35">
      <c r="A27" s="2">
        <v>24</v>
      </c>
      <c r="B27" s="22" t="s">
        <v>16</v>
      </c>
      <c r="C27" s="27" t="s">
        <v>35</v>
      </c>
      <c r="D27" s="10">
        <v>812.49999999999989</v>
      </c>
      <c r="E27" s="8">
        <v>0</v>
      </c>
      <c r="F27" s="4"/>
      <c r="G27" s="7">
        <f t="shared" si="8"/>
        <v>0</v>
      </c>
      <c r="H27" s="9">
        <f t="shared" si="9"/>
        <v>0</v>
      </c>
      <c r="I27" s="8">
        <v>0</v>
      </c>
      <c r="J27" s="4"/>
      <c r="K27" s="7">
        <f t="shared" si="10"/>
        <v>0</v>
      </c>
      <c r="L27" s="9">
        <f t="shared" si="11"/>
        <v>0</v>
      </c>
    </row>
    <row r="28" spans="1:12" x14ac:dyDescent="0.35">
      <c r="A28" s="2">
        <v>25</v>
      </c>
      <c r="B28" s="22" t="s">
        <v>17</v>
      </c>
      <c r="C28" s="27" t="s">
        <v>36</v>
      </c>
      <c r="D28" s="10">
        <v>999.99999999999989</v>
      </c>
      <c r="E28" s="8">
        <v>0</v>
      </c>
      <c r="F28" s="4"/>
      <c r="G28" s="7">
        <f t="shared" si="8"/>
        <v>0</v>
      </c>
      <c r="H28" s="9">
        <f t="shared" si="9"/>
        <v>0</v>
      </c>
      <c r="I28" s="8">
        <v>0</v>
      </c>
      <c r="J28" s="4"/>
      <c r="K28" s="7">
        <f t="shared" si="10"/>
        <v>0</v>
      </c>
      <c r="L28" s="9">
        <f t="shared" si="11"/>
        <v>0</v>
      </c>
    </row>
    <row r="29" spans="1:12" x14ac:dyDescent="0.35">
      <c r="A29" s="2">
        <v>26</v>
      </c>
      <c r="B29" s="22" t="s">
        <v>106</v>
      </c>
      <c r="C29" s="27" t="s">
        <v>107</v>
      </c>
      <c r="D29" s="10">
        <v>10</v>
      </c>
      <c r="E29" s="8">
        <v>0</v>
      </c>
      <c r="F29" s="4"/>
      <c r="G29" s="7">
        <f t="shared" si="8"/>
        <v>0</v>
      </c>
      <c r="H29" s="9">
        <f t="shared" si="9"/>
        <v>0</v>
      </c>
      <c r="I29" s="8">
        <v>0</v>
      </c>
      <c r="J29" s="4"/>
      <c r="K29" s="7">
        <f t="shared" si="10"/>
        <v>0</v>
      </c>
      <c r="L29" s="9">
        <f t="shared" si="11"/>
        <v>0</v>
      </c>
    </row>
    <row r="30" spans="1:12" ht="31" x14ac:dyDescent="0.35">
      <c r="A30" s="2">
        <v>27</v>
      </c>
      <c r="B30" s="22" t="s">
        <v>67</v>
      </c>
      <c r="C30" s="27" t="s">
        <v>68</v>
      </c>
      <c r="D30" s="10">
        <v>200</v>
      </c>
      <c r="E30" s="8">
        <v>0</v>
      </c>
      <c r="F30" s="4"/>
      <c r="G30" s="7">
        <f t="shared" si="8"/>
        <v>0</v>
      </c>
      <c r="H30" s="9">
        <f t="shared" si="9"/>
        <v>0</v>
      </c>
      <c r="I30" s="8">
        <v>0</v>
      </c>
      <c r="J30" s="4"/>
      <c r="K30" s="7">
        <f t="shared" si="10"/>
        <v>0</v>
      </c>
      <c r="L30" s="9">
        <f t="shared" si="11"/>
        <v>0</v>
      </c>
    </row>
    <row r="31" spans="1:12" ht="26.25" customHeight="1" x14ac:dyDescent="0.35">
      <c r="A31" s="2">
        <v>28</v>
      </c>
      <c r="B31" s="22" t="s">
        <v>18</v>
      </c>
      <c r="C31" s="27" t="s">
        <v>37</v>
      </c>
      <c r="D31" s="10">
        <v>3500</v>
      </c>
      <c r="E31" s="8">
        <v>0</v>
      </c>
      <c r="F31" s="4"/>
      <c r="G31" s="7">
        <f t="shared" si="8"/>
        <v>0</v>
      </c>
      <c r="H31" s="9">
        <f t="shared" si="9"/>
        <v>0</v>
      </c>
      <c r="I31" s="8">
        <v>0</v>
      </c>
      <c r="J31" s="4"/>
      <c r="K31" s="7">
        <f t="shared" si="10"/>
        <v>0</v>
      </c>
      <c r="L31" s="9">
        <f t="shared" si="11"/>
        <v>0</v>
      </c>
    </row>
    <row r="32" spans="1:12" ht="31" x14ac:dyDescent="0.35">
      <c r="A32" s="2">
        <v>29</v>
      </c>
      <c r="B32" s="22" t="s">
        <v>19</v>
      </c>
      <c r="C32" s="27" t="s">
        <v>38</v>
      </c>
      <c r="D32" s="10">
        <v>10200</v>
      </c>
      <c r="E32" s="8">
        <v>0</v>
      </c>
      <c r="F32" s="4"/>
      <c r="G32" s="7">
        <f t="shared" si="8"/>
        <v>0</v>
      </c>
      <c r="H32" s="9">
        <f t="shared" si="9"/>
        <v>0</v>
      </c>
      <c r="I32" s="8">
        <v>0</v>
      </c>
      <c r="J32" s="4"/>
      <c r="K32" s="7">
        <f t="shared" si="10"/>
        <v>0</v>
      </c>
      <c r="L32" s="9">
        <f t="shared" si="11"/>
        <v>0</v>
      </c>
    </row>
    <row r="33" spans="1:12" ht="31" x14ac:dyDescent="0.35">
      <c r="A33" s="2">
        <v>30</v>
      </c>
      <c r="B33" s="24" t="s">
        <v>113</v>
      </c>
      <c r="C33" s="23" t="s">
        <v>122</v>
      </c>
      <c r="D33" s="10">
        <v>5</v>
      </c>
      <c r="E33" s="8">
        <v>0</v>
      </c>
      <c r="F33" s="4"/>
      <c r="G33" s="7">
        <f t="shared" si="8"/>
        <v>0</v>
      </c>
      <c r="H33" s="9">
        <f t="shared" si="9"/>
        <v>0</v>
      </c>
      <c r="I33" s="8">
        <v>0</v>
      </c>
      <c r="J33" s="4"/>
      <c r="K33" s="7">
        <f t="shared" si="10"/>
        <v>0</v>
      </c>
      <c r="L33" s="9">
        <f t="shared" si="11"/>
        <v>0</v>
      </c>
    </row>
    <row r="34" spans="1:12" x14ac:dyDescent="0.35">
      <c r="A34" s="2">
        <v>31</v>
      </c>
      <c r="B34" s="18" t="s">
        <v>51</v>
      </c>
      <c r="C34" s="19" t="s">
        <v>52</v>
      </c>
      <c r="D34" s="16">
        <v>50</v>
      </c>
      <c r="E34" s="8">
        <v>0</v>
      </c>
      <c r="F34" s="4"/>
      <c r="G34" s="7">
        <f t="shared" si="8"/>
        <v>0</v>
      </c>
      <c r="H34" s="9">
        <f t="shared" si="9"/>
        <v>0</v>
      </c>
      <c r="I34" s="8">
        <v>0</v>
      </c>
      <c r="J34" s="4"/>
      <c r="K34" s="7">
        <f t="shared" si="10"/>
        <v>0</v>
      </c>
      <c r="L34" s="9">
        <f t="shared" si="11"/>
        <v>0</v>
      </c>
    </row>
    <row r="35" spans="1:12" ht="31" x14ac:dyDescent="0.35">
      <c r="A35" s="2">
        <v>32</v>
      </c>
      <c r="B35" s="24" t="s">
        <v>114</v>
      </c>
      <c r="C35" s="23" t="s">
        <v>123</v>
      </c>
      <c r="D35" s="10">
        <v>5</v>
      </c>
      <c r="E35" s="8">
        <v>0</v>
      </c>
      <c r="F35" s="4"/>
      <c r="G35" s="7">
        <f t="shared" si="8"/>
        <v>0</v>
      </c>
      <c r="H35" s="9">
        <f t="shared" si="9"/>
        <v>0</v>
      </c>
      <c r="I35" s="8">
        <v>0</v>
      </c>
      <c r="J35" s="4"/>
      <c r="K35" s="7">
        <f t="shared" si="10"/>
        <v>0</v>
      </c>
      <c r="L35" s="9">
        <f t="shared" si="11"/>
        <v>0</v>
      </c>
    </row>
    <row r="36" spans="1:12" ht="31" x14ac:dyDescent="0.35">
      <c r="A36" s="2">
        <v>33</v>
      </c>
      <c r="B36" s="22" t="s">
        <v>53</v>
      </c>
      <c r="C36" s="27" t="s">
        <v>54</v>
      </c>
      <c r="D36" s="10">
        <v>187</v>
      </c>
      <c r="E36" s="8">
        <v>0</v>
      </c>
      <c r="F36" s="4"/>
      <c r="G36" s="7">
        <f t="shared" si="8"/>
        <v>0</v>
      </c>
      <c r="H36" s="9">
        <f t="shared" si="9"/>
        <v>0</v>
      </c>
      <c r="I36" s="8">
        <v>0</v>
      </c>
      <c r="J36" s="4"/>
      <c r="K36" s="7">
        <f t="shared" si="10"/>
        <v>0</v>
      </c>
      <c r="L36" s="9">
        <f t="shared" si="11"/>
        <v>0</v>
      </c>
    </row>
    <row r="37" spans="1:12" x14ac:dyDescent="0.35">
      <c r="A37" s="2">
        <v>34</v>
      </c>
      <c r="B37" s="22" t="s">
        <v>55</v>
      </c>
      <c r="C37" s="27" t="s">
        <v>56</v>
      </c>
      <c r="D37" s="10">
        <v>160</v>
      </c>
      <c r="E37" s="8">
        <v>0</v>
      </c>
      <c r="F37" s="4"/>
      <c r="G37" s="7">
        <f t="shared" si="8"/>
        <v>0</v>
      </c>
      <c r="H37" s="9">
        <f t="shared" si="9"/>
        <v>0</v>
      </c>
      <c r="I37" s="8">
        <v>0</v>
      </c>
      <c r="J37" s="4"/>
      <c r="K37" s="7">
        <f t="shared" si="10"/>
        <v>0</v>
      </c>
      <c r="L37" s="9">
        <f t="shared" si="11"/>
        <v>0</v>
      </c>
    </row>
    <row r="38" spans="1:12" ht="46.5" x14ac:dyDescent="0.35">
      <c r="A38" s="2">
        <v>35</v>
      </c>
      <c r="B38" s="22" t="s">
        <v>71</v>
      </c>
      <c r="C38" s="23" t="s">
        <v>70</v>
      </c>
      <c r="D38" s="10">
        <v>10</v>
      </c>
      <c r="E38" s="8">
        <v>0</v>
      </c>
      <c r="F38" s="4"/>
      <c r="G38" s="7">
        <f t="shared" si="8"/>
        <v>0</v>
      </c>
      <c r="H38" s="9">
        <f t="shared" si="9"/>
        <v>0</v>
      </c>
      <c r="I38" s="8">
        <v>0</v>
      </c>
      <c r="J38" s="4"/>
      <c r="K38" s="7">
        <f t="shared" si="10"/>
        <v>0</v>
      </c>
      <c r="L38" s="9">
        <f t="shared" si="11"/>
        <v>0</v>
      </c>
    </row>
    <row r="39" spans="1:12" ht="46.5" x14ac:dyDescent="0.35">
      <c r="A39" s="2">
        <v>36</v>
      </c>
      <c r="B39" s="24" t="s">
        <v>115</v>
      </c>
      <c r="C39" s="23" t="s">
        <v>124</v>
      </c>
      <c r="D39" s="10">
        <v>10</v>
      </c>
      <c r="E39" s="8">
        <v>0</v>
      </c>
      <c r="F39" s="4"/>
      <c r="G39" s="7">
        <f t="shared" si="8"/>
        <v>0</v>
      </c>
      <c r="H39" s="9">
        <f t="shared" si="9"/>
        <v>0</v>
      </c>
      <c r="I39" s="8">
        <v>0</v>
      </c>
      <c r="J39" s="4"/>
      <c r="K39" s="7">
        <f t="shared" si="10"/>
        <v>0</v>
      </c>
      <c r="L39" s="9">
        <f t="shared" si="11"/>
        <v>0</v>
      </c>
    </row>
    <row r="40" spans="1:12" ht="46.5" x14ac:dyDescent="0.35">
      <c r="A40" s="2">
        <v>37</v>
      </c>
      <c r="B40" s="28" t="s">
        <v>57</v>
      </c>
      <c r="C40" s="23" t="s">
        <v>65</v>
      </c>
      <c r="D40" s="2">
        <v>14</v>
      </c>
      <c r="E40" s="8">
        <v>0</v>
      </c>
      <c r="F40" s="4"/>
      <c r="G40" s="7">
        <f t="shared" si="8"/>
        <v>0</v>
      </c>
      <c r="H40" s="9">
        <f t="shared" si="9"/>
        <v>0</v>
      </c>
      <c r="I40" s="8">
        <v>0</v>
      </c>
      <c r="J40" s="4"/>
      <c r="K40" s="7">
        <f t="shared" si="10"/>
        <v>0</v>
      </c>
      <c r="L40" s="9">
        <f t="shared" si="11"/>
        <v>0</v>
      </c>
    </row>
    <row r="41" spans="1:12" ht="31" x14ac:dyDescent="0.35">
      <c r="A41" s="2">
        <v>38</v>
      </c>
      <c r="B41" s="29" t="s">
        <v>72</v>
      </c>
      <c r="C41" s="23" t="s">
        <v>73</v>
      </c>
      <c r="D41" s="2">
        <v>10</v>
      </c>
      <c r="E41" s="8">
        <v>0</v>
      </c>
      <c r="F41" s="4"/>
      <c r="G41" s="7">
        <f t="shared" si="8"/>
        <v>0</v>
      </c>
      <c r="H41" s="9">
        <f t="shared" si="9"/>
        <v>0</v>
      </c>
      <c r="I41" s="8">
        <v>0</v>
      </c>
      <c r="J41" s="4"/>
      <c r="K41" s="7">
        <f t="shared" si="10"/>
        <v>0</v>
      </c>
      <c r="L41" s="9">
        <f t="shared" si="11"/>
        <v>0</v>
      </c>
    </row>
    <row r="42" spans="1:12" x14ac:dyDescent="0.35">
      <c r="A42" s="2">
        <v>39</v>
      </c>
      <c r="B42" s="24" t="s">
        <v>82</v>
      </c>
      <c r="C42" s="30" t="s">
        <v>83</v>
      </c>
      <c r="D42" s="2">
        <v>70</v>
      </c>
      <c r="E42" s="8">
        <v>0</v>
      </c>
      <c r="F42" s="4"/>
      <c r="G42" s="7">
        <f t="shared" si="8"/>
        <v>0</v>
      </c>
      <c r="H42" s="9">
        <f t="shared" si="9"/>
        <v>0</v>
      </c>
      <c r="I42" s="8">
        <v>0</v>
      </c>
      <c r="J42" s="4"/>
      <c r="K42" s="7">
        <f t="shared" si="10"/>
        <v>0</v>
      </c>
      <c r="L42" s="9">
        <f t="shared" si="11"/>
        <v>0</v>
      </c>
    </row>
    <row r="43" spans="1:12" x14ac:dyDescent="0.35">
      <c r="A43" s="2">
        <v>40</v>
      </c>
      <c r="B43" s="29" t="s">
        <v>75</v>
      </c>
      <c r="C43" s="31" t="s">
        <v>74</v>
      </c>
      <c r="D43" s="2">
        <v>20</v>
      </c>
      <c r="E43" s="8">
        <v>0</v>
      </c>
      <c r="F43" s="4"/>
      <c r="G43" s="7">
        <f t="shared" si="8"/>
        <v>0</v>
      </c>
      <c r="H43" s="9">
        <f t="shared" si="9"/>
        <v>0</v>
      </c>
      <c r="I43" s="8">
        <v>0</v>
      </c>
      <c r="J43" s="4"/>
      <c r="K43" s="7">
        <f t="shared" si="10"/>
        <v>0</v>
      </c>
      <c r="L43" s="9">
        <f t="shared" si="11"/>
        <v>0</v>
      </c>
    </row>
    <row r="44" spans="1:12" ht="31" x14ac:dyDescent="0.35">
      <c r="A44" s="2">
        <v>41</v>
      </c>
      <c r="B44" s="29" t="s">
        <v>76</v>
      </c>
      <c r="C44" s="23" t="s">
        <v>77</v>
      </c>
      <c r="D44" s="2">
        <v>30</v>
      </c>
      <c r="E44" s="8">
        <v>0</v>
      </c>
      <c r="F44" s="4"/>
      <c r="G44" s="7">
        <f t="shared" si="8"/>
        <v>0</v>
      </c>
      <c r="H44" s="9">
        <f t="shared" si="9"/>
        <v>0</v>
      </c>
      <c r="I44" s="8">
        <v>0</v>
      </c>
      <c r="J44" s="4"/>
      <c r="K44" s="7">
        <f t="shared" si="10"/>
        <v>0</v>
      </c>
      <c r="L44" s="9">
        <f t="shared" si="11"/>
        <v>0</v>
      </c>
    </row>
    <row r="45" spans="1:12" x14ac:dyDescent="0.35">
      <c r="A45" s="2">
        <v>42</v>
      </c>
      <c r="B45" s="22" t="s">
        <v>20</v>
      </c>
      <c r="C45" s="27" t="s">
        <v>39</v>
      </c>
      <c r="D45" s="10">
        <v>400</v>
      </c>
      <c r="E45" s="8">
        <v>0</v>
      </c>
      <c r="F45" s="4"/>
      <c r="G45" s="7">
        <f t="shared" si="8"/>
        <v>0</v>
      </c>
      <c r="H45" s="9">
        <f t="shared" si="9"/>
        <v>0</v>
      </c>
      <c r="I45" s="8">
        <v>0</v>
      </c>
      <c r="J45" s="4"/>
      <c r="K45" s="7">
        <f t="shared" si="10"/>
        <v>0</v>
      </c>
      <c r="L45" s="9">
        <f t="shared" si="11"/>
        <v>0</v>
      </c>
    </row>
    <row r="46" spans="1:12" ht="31" x14ac:dyDescent="0.35">
      <c r="A46" s="2">
        <v>43</v>
      </c>
      <c r="B46" s="29" t="s">
        <v>78</v>
      </c>
      <c r="C46" s="23" t="s">
        <v>79</v>
      </c>
      <c r="D46" s="10">
        <v>10</v>
      </c>
      <c r="E46" s="8">
        <v>0</v>
      </c>
      <c r="F46" s="4"/>
      <c r="G46" s="7">
        <f t="shared" si="8"/>
        <v>0</v>
      </c>
      <c r="H46" s="9">
        <f t="shared" si="9"/>
        <v>0</v>
      </c>
      <c r="I46" s="8">
        <v>0</v>
      </c>
      <c r="J46" s="4"/>
      <c r="K46" s="7">
        <f t="shared" si="10"/>
        <v>0</v>
      </c>
      <c r="L46" s="9">
        <f t="shared" si="11"/>
        <v>0</v>
      </c>
    </row>
    <row r="47" spans="1:12" x14ac:dyDescent="0.35">
      <c r="A47" s="2">
        <v>44</v>
      </c>
      <c r="B47" s="22" t="s">
        <v>58</v>
      </c>
      <c r="C47" s="27" t="s">
        <v>59</v>
      </c>
      <c r="D47" s="10">
        <v>160</v>
      </c>
      <c r="E47" s="8">
        <v>0</v>
      </c>
      <c r="F47" s="4"/>
      <c r="G47" s="7">
        <f t="shared" si="8"/>
        <v>0</v>
      </c>
      <c r="H47" s="9">
        <f t="shared" si="9"/>
        <v>0</v>
      </c>
      <c r="I47" s="8">
        <v>0</v>
      </c>
      <c r="J47" s="4"/>
      <c r="K47" s="7">
        <f t="shared" si="10"/>
        <v>0</v>
      </c>
      <c r="L47" s="9">
        <f t="shared" si="11"/>
        <v>0</v>
      </c>
    </row>
    <row r="48" spans="1:12" x14ac:dyDescent="0.35">
      <c r="A48" s="2">
        <v>45</v>
      </c>
      <c r="B48" s="20" t="s">
        <v>60</v>
      </c>
      <c r="C48" s="21" t="s">
        <v>34</v>
      </c>
      <c r="D48" s="14">
        <v>620</v>
      </c>
      <c r="E48" s="8">
        <v>0</v>
      </c>
      <c r="F48" s="4"/>
      <c r="G48" s="7">
        <f t="shared" si="8"/>
        <v>0</v>
      </c>
      <c r="H48" s="9">
        <f t="shared" si="9"/>
        <v>0</v>
      </c>
      <c r="I48" s="8">
        <v>0</v>
      </c>
      <c r="J48" s="4"/>
      <c r="K48" s="7">
        <f t="shared" si="10"/>
        <v>0</v>
      </c>
      <c r="L48" s="9">
        <f t="shared" si="11"/>
        <v>0</v>
      </c>
    </row>
    <row r="49" spans="1:12" x14ac:dyDescent="0.35">
      <c r="A49" s="2">
        <v>46</v>
      </c>
      <c r="B49" s="22" t="s">
        <v>61</v>
      </c>
      <c r="C49" s="27" t="s">
        <v>62</v>
      </c>
      <c r="D49" s="10">
        <v>1900</v>
      </c>
      <c r="E49" s="8">
        <v>0</v>
      </c>
      <c r="F49" s="4"/>
      <c r="G49" s="7">
        <f t="shared" si="8"/>
        <v>0</v>
      </c>
      <c r="H49" s="9">
        <f t="shared" si="9"/>
        <v>0</v>
      </c>
      <c r="I49" s="8">
        <v>0</v>
      </c>
      <c r="J49" s="4"/>
      <c r="K49" s="7">
        <f t="shared" si="10"/>
        <v>0</v>
      </c>
      <c r="L49" s="9">
        <f t="shared" si="11"/>
        <v>0</v>
      </c>
    </row>
    <row r="50" spans="1:12" x14ac:dyDescent="0.35">
      <c r="A50" s="2">
        <v>47</v>
      </c>
      <c r="B50" s="22" t="s">
        <v>21</v>
      </c>
      <c r="C50" s="27" t="s">
        <v>40</v>
      </c>
      <c r="D50" s="10">
        <v>157</v>
      </c>
      <c r="E50" s="8">
        <v>0</v>
      </c>
      <c r="F50" s="4"/>
      <c r="G50" s="7">
        <f t="shared" si="8"/>
        <v>0</v>
      </c>
      <c r="H50" s="9">
        <f t="shared" si="9"/>
        <v>0</v>
      </c>
      <c r="I50" s="8">
        <v>0</v>
      </c>
      <c r="J50" s="4"/>
      <c r="K50" s="7">
        <f t="shared" si="10"/>
        <v>0</v>
      </c>
      <c r="L50" s="9">
        <f t="shared" si="11"/>
        <v>0</v>
      </c>
    </row>
    <row r="51" spans="1:12" x14ac:dyDescent="0.35">
      <c r="A51" s="2">
        <v>48</v>
      </c>
      <c r="B51" s="22" t="s">
        <v>22</v>
      </c>
      <c r="C51" s="27" t="s">
        <v>41</v>
      </c>
      <c r="D51" s="10">
        <v>2257</v>
      </c>
      <c r="E51" s="8">
        <v>0</v>
      </c>
      <c r="F51" s="4"/>
      <c r="G51" s="7">
        <f t="shared" si="8"/>
        <v>0</v>
      </c>
      <c r="H51" s="9">
        <f t="shared" si="9"/>
        <v>0</v>
      </c>
      <c r="I51" s="8">
        <v>0</v>
      </c>
      <c r="J51" s="4"/>
      <c r="K51" s="7">
        <f t="shared" si="10"/>
        <v>0</v>
      </c>
      <c r="L51" s="9">
        <f t="shared" si="11"/>
        <v>0</v>
      </c>
    </row>
    <row r="52" spans="1:12" ht="31" x14ac:dyDescent="0.35">
      <c r="A52" s="2">
        <v>49</v>
      </c>
      <c r="B52" s="22" t="s">
        <v>63</v>
      </c>
      <c r="C52" s="27" t="s">
        <v>64</v>
      </c>
      <c r="D52" s="10">
        <v>549.99999999999989</v>
      </c>
      <c r="E52" s="8">
        <v>0</v>
      </c>
      <c r="F52" s="4"/>
      <c r="G52" s="7">
        <f t="shared" si="8"/>
        <v>0</v>
      </c>
      <c r="H52" s="9">
        <f t="shared" si="9"/>
        <v>0</v>
      </c>
      <c r="I52" s="8">
        <v>0</v>
      </c>
      <c r="J52" s="4"/>
      <c r="K52" s="7">
        <f t="shared" si="10"/>
        <v>0</v>
      </c>
      <c r="L52" s="9">
        <f t="shared" si="11"/>
        <v>0</v>
      </c>
    </row>
    <row r="53" spans="1:12" ht="155" x14ac:dyDescent="0.35">
      <c r="A53" s="2">
        <v>50</v>
      </c>
      <c r="B53" s="24" t="s">
        <v>112</v>
      </c>
      <c r="C53" s="23" t="s">
        <v>125</v>
      </c>
      <c r="D53" s="10">
        <v>15</v>
      </c>
      <c r="E53" s="8">
        <v>0</v>
      </c>
      <c r="F53" s="4"/>
      <c r="G53" s="7">
        <f t="shared" si="8"/>
        <v>0</v>
      </c>
      <c r="H53" s="9">
        <f t="shared" si="9"/>
        <v>0</v>
      </c>
      <c r="I53" s="8">
        <v>0</v>
      </c>
      <c r="J53" s="4"/>
      <c r="K53" s="7">
        <f t="shared" si="10"/>
        <v>0</v>
      </c>
      <c r="L53" s="9">
        <f t="shared" si="11"/>
        <v>0</v>
      </c>
    </row>
    <row r="54" spans="1:12" x14ac:dyDescent="0.35">
      <c r="A54" s="2">
        <v>51</v>
      </c>
      <c r="B54" s="22" t="s">
        <v>86</v>
      </c>
      <c r="C54" s="27" t="s">
        <v>87</v>
      </c>
      <c r="D54" s="10">
        <v>300</v>
      </c>
      <c r="E54" s="8">
        <v>0</v>
      </c>
      <c r="F54" s="4"/>
      <c r="G54" s="7">
        <f t="shared" si="8"/>
        <v>0</v>
      </c>
      <c r="H54" s="9">
        <f t="shared" si="9"/>
        <v>0</v>
      </c>
      <c r="I54" s="8">
        <v>0</v>
      </c>
      <c r="J54" s="4"/>
      <c r="K54" s="7">
        <f t="shared" si="10"/>
        <v>0</v>
      </c>
      <c r="L54" s="9">
        <f t="shared" si="11"/>
        <v>0</v>
      </c>
    </row>
    <row r="55" spans="1:12" x14ac:dyDescent="0.35">
      <c r="A55" s="2">
        <v>52</v>
      </c>
      <c r="B55" s="22" t="s">
        <v>88</v>
      </c>
      <c r="C55" s="27" t="s">
        <v>50</v>
      </c>
      <c r="D55" s="10">
        <v>200</v>
      </c>
      <c r="E55" s="8">
        <v>0</v>
      </c>
      <c r="F55" s="4"/>
      <c r="G55" s="7">
        <f t="shared" si="8"/>
        <v>0</v>
      </c>
      <c r="H55" s="9">
        <f t="shared" si="9"/>
        <v>0</v>
      </c>
      <c r="I55" s="8">
        <v>0</v>
      </c>
      <c r="J55" s="4"/>
      <c r="K55" s="7">
        <f t="shared" si="10"/>
        <v>0</v>
      </c>
      <c r="L55" s="9">
        <f t="shared" si="11"/>
        <v>0</v>
      </c>
    </row>
    <row r="56" spans="1:12" x14ac:dyDescent="0.35">
      <c r="A56" s="2">
        <v>53</v>
      </c>
      <c r="B56" s="22" t="s">
        <v>89</v>
      </c>
      <c r="C56" s="27" t="s">
        <v>90</v>
      </c>
      <c r="D56" s="10">
        <v>100</v>
      </c>
      <c r="E56" s="8">
        <v>0</v>
      </c>
      <c r="F56" s="4"/>
      <c r="G56" s="7">
        <f t="shared" si="8"/>
        <v>0</v>
      </c>
      <c r="H56" s="9">
        <f t="shared" si="9"/>
        <v>0</v>
      </c>
      <c r="I56" s="8">
        <v>0</v>
      </c>
      <c r="J56" s="4"/>
      <c r="K56" s="7">
        <f t="shared" si="10"/>
        <v>0</v>
      </c>
      <c r="L56" s="9">
        <f t="shared" si="11"/>
        <v>0</v>
      </c>
    </row>
    <row r="57" spans="1:12" ht="15.75" customHeight="1" x14ac:dyDescent="0.35">
      <c r="A57" s="2">
        <v>54</v>
      </c>
      <c r="B57" s="22" t="s">
        <v>92</v>
      </c>
      <c r="C57" s="27" t="s">
        <v>91</v>
      </c>
      <c r="D57" s="10">
        <v>70</v>
      </c>
      <c r="E57" s="8">
        <v>0</v>
      </c>
      <c r="F57" s="4"/>
      <c r="G57" s="7">
        <f t="shared" si="8"/>
        <v>0</v>
      </c>
      <c r="H57" s="9">
        <f t="shared" si="9"/>
        <v>0</v>
      </c>
      <c r="I57" s="8">
        <v>0</v>
      </c>
      <c r="J57" s="4"/>
      <c r="K57" s="7">
        <f t="shared" si="10"/>
        <v>0</v>
      </c>
      <c r="L57" s="9">
        <f t="shared" si="11"/>
        <v>0</v>
      </c>
    </row>
    <row r="58" spans="1:12" ht="31" x14ac:dyDescent="0.35">
      <c r="A58" s="2">
        <v>55</v>
      </c>
      <c r="B58" s="22" t="s">
        <v>96</v>
      </c>
      <c r="C58" s="27" t="s">
        <v>93</v>
      </c>
      <c r="D58" s="10">
        <v>30</v>
      </c>
      <c r="E58" s="8">
        <v>0</v>
      </c>
      <c r="F58" s="4"/>
      <c r="G58" s="7">
        <f t="shared" si="8"/>
        <v>0</v>
      </c>
      <c r="H58" s="9">
        <f t="shared" si="9"/>
        <v>0</v>
      </c>
      <c r="I58" s="8">
        <v>0</v>
      </c>
      <c r="J58" s="4"/>
      <c r="K58" s="7">
        <f t="shared" si="10"/>
        <v>0</v>
      </c>
      <c r="L58" s="9">
        <f t="shared" si="11"/>
        <v>0</v>
      </c>
    </row>
    <row r="59" spans="1:12" ht="62" x14ac:dyDescent="0.35">
      <c r="A59" s="2">
        <v>56</v>
      </c>
      <c r="B59" s="22" t="s">
        <v>97</v>
      </c>
      <c r="C59" s="27" t="s">
        <v>94</v>
      </c>
      <c r="D59" s="10">
        <v>3000</v>
      </c>
      <c r="E59" s="8">
        <v>0</v>
      </c>
      <c r="F59" s="4"/>
      <c r="G59" s="7">
        <f t="shared" si="8"/>
        <v>0</v>
      </c>
      <c r="H59" s="9">
        <f t="shared" si="9"/>
        <v>0</v>
      </c>
      <c r="I59" s="8">
        <v>0</v>
      </c>
      <c r="J59" s="4"/>
      <c r="K59" s="7">
        <f t="shared" si="10"/>
        <v>0</v>
      </c>
      <c r="L59" s="9">
        <f t="shared" si="11"/>
        <v>0</v>
      </c>
    </row>
    <row r="60" spans="1:12" ht="45" customHeight="1" x14ac:dyDescent="0.35">
      <c r="A60" s="2">
        <v>57</v>
      </c>
      <c r="B60" s="22" t="s">
        <v>98</v>
      </c>
      <c r="C60" s="27" t="s">
        <v>95</v>
      </c>
      <c r="D60" s="10">
        <v>500</v>
      </c>
      <c r="E60" s="8">
        <v>0</v>
      </c>
      <c r="F60" s="4"/>
      <c r="G60" s="7">
        <f t="shared" si="8"/>
        <v>0</v>
      </c>
      <c r="H60" s="9">
        <f t="shared" si="9"/>
        <v>0</v>
      </c>
      <c r="I60" s="8">
        <v>0</v>
      </c>
      <c r="J60" s="4"/>
      <c r="K60" s="7">
        <f t="shared" si="10"/>
        <v>0</v>
      </c>
      <c r="L60" s="9">
        <f t="shared" si="11"/>
        <v>0</v>
      </c>
    </row>
    <row r="61" spans="1:12" x14ac:dyDescent="0.35">
      <c r="A61" s="2">
        <v>58</v>
      </c>
      <c r="B61" s="22" t="s">
        <v>99</v>
      </c>
      <c r="C61" s="27" t="s">
        <v>34</v>
      </c>
      <c r="D61" s="10">
        <v>1000</v>
      </c>
      <c r="E61" s="8">
        <v>0</v>
      </c>
      <c r="F61" s="4"/>
      <c r="G61" s="7">
        <f t="shared" si="8"/>
        <v>0</v>
      </c>
      <c r="H61" s="9">
        <f t="shared" si="9"/>
        <v>0</v>
      </c>
      <c r="I61" s="8">
        <v>0</v>
      </c>
      <c r="J61" s="4"/>
      <c r="K61" s="7">
        <f t="shared" si="10"/>
        <v>0</v>
      </c>
      <c r="L61" s="9">
        <f t="shared" si="11"/>
        <v>0</v>
      </c>
    </row>
    <row r="62" spans="1:12" x14ac:dyDescent="0.35">
      <c r="A62" s="2">
        <v>59</v>
      </c>
      <c r="B62" s="22" t="s">
        <v>100</v>
      </c>
      <c r="C62" s="27" t="s">
        <v>101</v>
      </c>
      <c r="D62" s="10">
        <v>6000</v>
      </c>
      <c r="E62" s="8">
        <v>0</v>
      </c>
      <c r="F62" s="4"/>
      <c r="G62" s="7">
        <f t="shared" si="8"/>
        <v>0</v>
      </c>
      <c r="H62" s="9">
        <f t="shared" si="9"/>
        <v>0</v>
      </c>
      <c r="I62" s="8">
        <v>0</v>
      </c>
      <c r="J62" s="4"/>
      <c r="K62" s="7">
        <f t="shared" si="10"/>
        <v>0</v>
      </c>
      <c r="L62" s="9">
        <f t="shared" si="11"/>
        <v>0</v>
      </c>
    </row>
    <row r="63" spans="1:12" x14ac:dyDescent="0.35">
      <c r="A63" s="35" t="s">
        <v>80</v>
      </c>
      <c r="B63" s="35"/>
      <c r="C63" s="35"/>
      <c r="D63" s="35"/>
      <c r="E63" s="35"/>
      <c r="F63" s="35"/>
      <c r="G63" s="35"/>
      <c r="H63" s="17">
        <f>SUM(H4:H62)</f>
        <v>0</v>
      </c>
      <c r="I63" s="36"/>
      <c r="J63" s="36"/>
      <c r="K63" s="36"/>
      <c r="L63" s="17">
        <f>SUM(L4:L62)</f>
        <v>0</v>
      </c>
    </row>
    <row r="64" spans="1:12" ht="4.5" customHeight="1" x14ac:dyDescent="0.35"/>
  </sheetData>
  <sortState ref="A4:L62">
    <sortCondition ref="B4:B62"/>
  </sortState>
  <mergeCells count="10">
    <mergeCell ref="E2:H2"/>
    <mergeCell ref="I2:L2"/>
    <mergeCell ref="I1:L1"/>
    <mergeCell ref="A63:G63"/>
    <mergeCell ref="I63:K63"/>
    <mergeCell ref="A1:D1"/>
    <mergeCell ref="D2:D3"/>
    <mergeCell ref="C2:C3"/>
    <mergeCell ref="B2:B3"/>
    <mergeCell ref="A2:A3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Łysiak Tomasz</cp:lastModifiedBy>
  <cp:lastPrinted>2025-06-09T11:07:26Z</cp:lastPrinted>
  <dcterms:created xsi:type="dcterms:W3CDTF">2023-01-09T08:43:33Z</dcterms:created>
  <dcterms:modified xsi:type="dcterms:W3CDTF">2025-06-20T10:06:19Z</dcterms:modified>
</cp:coreProperties>
</file>