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8109\Documents\Tomek\Tomek2\Wnioski,zamówienia\na stronę\TechSpec\sprzęt foto dla zespołu prasowego KGSG\"/>
    </mc:Choice>
  </mc:AlternateContent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Arkusz1!$A$1:$G$49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 s="1"/>
  <c r="E31" i="1"/>
  <c r="F31" i="1" s="1"/>
  <c r="E34" i="1" l="1"/>
  <c r="F34" i="1" s="1"/>
  <c r="K1" i="1" s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6" i="1" s="1"/>
</calcChain>
</file>

<file path=xl/sharedStrings.xml><?xml version="1.0" encoding="utf-8"?>
<sst xmlns="http://schemas.openxmlformats.org/spreadsheetml/2006/main" count="59" uniqueCount="54">
  <si>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</si>
  <si>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</si>
  <si>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</si>
  <si>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</si>
  <si>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e-mail: tomasz.lysiak@strazgraniczna.pl, tel. stac.: 22 500 3177, tel. kom.: 797 338 100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</si>
  <si>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</si>
  <si>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</si>
  <si>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</si>
  <si>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</si>
  <si>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</si>
  <si>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</si>
  <si>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</si>
  <si>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</si>
  <si>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</si>
  <si>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</si>
  <si>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</si>
  <si>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</si>
  <si>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</si>
  <si>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</si>
  <si>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</si>
  <si>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</si>
  <si>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</si>
  <si>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</si>
  <si>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</si>
  <si>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</si>
  <si>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</si>
  <si>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</si>
  <si>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</si>
  <si>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</si>
  <si>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</si>
  <si>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</si>
  <si>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</si>
  <si>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</si>
  <si>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</si>
  <si>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I</t>
  </si>
  <si>
    <t>II</t>
  </si>
  <si>
    <t>Oferuję wykonanie przedmiotu zamówienia: proszę wypełnić zamieszczoną poniżej tabelę.</t>
  </si>
  <si>
    <t>III</t>
  </si>
  <si>
    <t>Nie dopuszcza się złożenia oferty na inny produkt jak w Opisie Przedmiotu Zamówienia.</t>
  </si>
  <si>
    <t>IV</t>
  </si>
  <si>
    <t>V</t>
  </si>
  <si>
    <t>Oświadczam, iż zapoznałem się i akceptuję warunki dotyczące realizacji przedmiotu zamówienia.</t>
  </si>
  <si>
    <t>Oświadczam, iż zapoznałem się z klauzulą informacyjną RODO załączoną do ogłoszenia.</t>
  </si>
  <si>
    <t>●</t>
  </si>
  <si>
    <r>
      <t>VI.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</si>
  <si>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r>
      <t xml:space="preserve">Zamawiający może odstąpić od realizacji zamówienia, lub usunąć całe pozycje, </t>
    </r>
    <r>
      <rPr>
        <sz val="11"/>
        <color theme="1"/>
        <rFont val="Times New Roman"/>
        <family val="1"/>
        <charset val="238"/>
      </rPr>
      <t>jeśli wartość Zamówienia przekroczy kwotę przeznaczoną na jego realizację.</t>
    </r>
  </si>
  <si>
    <t>FORMULARZ OFERTOWY do zamówienia nr 7/ZM/2026
sprzedaż i dostawa sprzętu fotograficznego</t>
  </si>
  <si>
    <t>Nazwa i nr zamówienia: Ogłoszenie nr 7/ZM/2026: sprzedaż i dostawa sprzętu fotograficznego
Obiektyw Canon: teleobiektyw RF 100-500mm f/4.5-7.1L IS USM
Aparat Body Sony A7 IV.
Sprzęt ma być fabrycznie nowy, bez wad, gwarancja min. 24 miesiące licząc od dnia dostawy sprzętu</t>
  </si>
  <si>
    <t>Oferta jest traktowana całościowo. Oferty cenowe należy przesłać oddzielnie na każdą pozycję</t>
  </si>
  <si>
    <t>Kryterium wyboru Wykonawcy jest najniższa wartość oferty</t>
  </si>
  <si>
    <t>dostawa na koszt Wykonawcy najpóźniej do 14 dni od dnia otrzymania wysłanego przez Zamawiającego Zamówienia</t>
  </si>
  <si>
    <t>podpisaną przez oferenta ofertę należy wysłać na adres e-mail: tomasz.lysiak@strazgraniczna.pl do dnia 26.03.2026 r. do godziny 10:00. Oferty wysłane po tym terminie mogą zostać odrzucone.</t>
  </si>
  <si>
    <t>teleobiektyw RF 100-500mm f/4.5-7.1L IS USM</t>
  </si>
  <si>
    <t>Aparat Body Sony A7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</si>
</sst>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8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2" borderId="0" xfId="0" applyFont="1" applyFill="1" applyBorder="1" applyProtection="1"/>
    <xf numFmtId="4" fontId="7" fillId="3" borderId="0" xfId="0" applyNumberFormat="1" applyFont="1" applyFill="1" applyBorder="1" applyProtection="1">
      <protection locked="0"/>
    </xf>
    <xf numFmtId="4" fontId="7" fillId="2" borderId="0" xfId="0" applyNumberFormat="1" applyFont="1" applyFill="1" applyBorder="1" applyProtection="1"/>
    <xf numFmtId="4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5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Protection="1"/>
    <xf numFmtId="0" fontId="7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view="pageBreakPreview" zoomScale="130" zoomScaleNormal="100" zoomScaleSheetLayoutView="130" workbookViewId="0">
      <selection activeCell="D32" sqref="D32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x14ac:dyDescent="0.25">
      <c r="B1" s="23"/>
      <c r="C1" s="23"/>
      <c r="D1" s="23"/>
      <c r="E1" s="23" t="s">
        <v>31</v>
      </c>
      <c r="F1" s="24"/>
      <c r="J1" s="12" t="s">
        <v>12</v>
      </c>
      <c r="K1" s="13">
        <f>F34</f>
        <v>0</v>
      </c>
      <c r="L1" s="14"/>
      <c r="M1" s="12"/>
      <c r="N1" s="12"/>
      <c r="O1" s="12"/>
      <c r="P1" s="12"/>
      <c r="Q1" s="12"/>
    </row>
    <row r="2" spans="1:17" x14ac:dyDescent="0.25">
      <c r="A2" s="1"/>
      <c r="J2" s="12"/>
      <c r="K2" s="14"/>
      <c r="L2" s="15" t="s">
        <v>13</v>
      </c>
      <c r="M2" s="16" t="s">
        <v>14</v>
      </c>
      <c r="N2" s="16" t="s">
        <v>15</v>
      </c>
      <c r="O2" s="16" t="s">
        <v>16</v>
      </c>
      <c r="P2" s="16" t="s">
        <v>17</v>
      </c>
      <c r="Q2" s="16" t="s">
        <v>18</v>
      </c>
    </row>
    <row r="3" spans="1:17" ht="32.25" customHeight="1" x14ac:dyDescent="0.25">
      <c r="A3" s="35" t="s">
        <v>46</v>
      </c>
      <c r="B3" s="36"/>
      <c r="C3" s="36"/>
      <c r="D3" s="36"/>
      <c r="E3" s="36"/>
      <c r="F3" s="36"/>
      <c r="G3" s="36"/>
      <c r="J3" s="12" t="s">
        <v>19</v>
      </c>
      <c r="K3" s="12"/>
      <c r="L3" s="17"/>
      <c r="M3" s="16">
        <f>ROUND((K1-INT(K1))*100,0)</f>
        <v>0</v>
      </c>
      <c r="N3" s="16">
        <f>IF(K1&gt;=1,VALUE(RIGHT(LEFT(INT(K1),LEN(INT(K1))),3)),0)</f>
        <v>0</v>
      </c>
      <c r="O3" s="16">
        <f>IF(K1&gt;=1000,VALUE(TEXT(RIGHT(LEFT(INT(K1),LEN(INT(K1))-3),3),"000")),0)</f>
        <v>0</v>
      </c>
      <c r="P3" s="16">
        <f>IF(K1&gt;=1000000,VALUE(TEXT(RIGHT(LEFT(INT(K1),LEN(INT(K1))-6),3),"000")),0)</f>
        <v>0</v>
      </c>
      <c r="Q3" s="16">
        <f>IF(K1&gt;=1000000000,VALUE(TEXT(RIGHT(LEFT(INT(K1),LEN(INT(K1))-9),3),"000")),0)</f>
        <v>0</v>
      </c>
    </row>
    <row r="4" spans="1:17" x14ac:dyDescent="0.25">
      <c r="J4" s="12" t="s">
        <v>20</v>
      </c>
      <c r="K4" s="12"/>
      <c r="L4" s="12" t="str">
        <f>ROUND((K1-INT(K1))*100,0)&amp;"/"&amp;100 &amp; " groszy"</f>
        <v>0/100 groszy</v>
      </c>
      <c r="M4" s="1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2"/>
      <c r="K5" s="12"/>
      <c r="L5" s="12" t="str">
        <f>TEXT(ROUND((K1-INT(K1))*100,0),"00")&amp;"/"&amp;"100"</f>
        <v>00/100</v>
      </c>
      <c r="M5" s="12"/>
      <c r="N5" s="12"/>
      <c r="O5" s="12"/>
      <c r="P5" s="12"/>
      <c r="Q5" s="12"/>
    </row>
    <row r="6" spans="1:17" ht="20.25" customHeight="1" x14ac:dyDescent="0.25">
      <c r="A6" s="37" t="s">
        <v>1</v>
      </c>
      <c r="B6" s="37"/>
      <c r="C6" s="37"/>
      <c r="D6" s="37"/>
      <c r="E6" s="37"/>
      <c r="F6" s="37"/>
      <c r="G6" s="37"/>
      <c r="J6" s="18" t="s">
        <v>21</v>
      </c>
      <c r="K6" s="1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9"/>
      <c r="M6" s="19"/>
      <c r="N6" s="19"/>
      <c r="O6" s="19"/>
      <c r="P6" s="19"/>
      <c r="Q6" s="19"/>
    </row>
    <row r="7" spans="1:17" x14ac:dyDescent="0.25">
      <c r="A7" s="37" t="s">
        <v>2</v>
      </c>
      <c r="B7" s="37"/>
      <c r="C7" s="37"/>
      <c r="D7" s="37"/>
      <c r="E7" s="37"/>
      <c r="F7" s="37"/>
      <c r="G7" s="37"/>
      <c r="J7" s="18" t="s">
        <v>22</v>
      </c>
      <c r="K7" s="1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9"/>
      <c r="M7" s="19"/>
      <c r="N7" s="19"/>
      <c r="O7" s="19"/>
      <c r="P7" s="19"/>
      <c r="Q7" s="19"/>
    </row>
    <row r="8" spans="1:17" x14ac:dyDescent="0.25">
      <c r="A8" s="37" t="s">
        <v>3</v>
      </c>
      <c r="B8" s="37"/>
      <c r="C8" s="37"/>
      <c r="D8" s="37"/>
      <c r="E8" s="37"/>
      <c r="F8" s="37"/>
      <c r="G8" s="37"/>
      <c r="J8" s="18" t="s">
        <v>23</v>
      </c>
      <c r="K8" s="1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9"/>
      <c r="M8" s="19"/>
      <c r="N8" s="19"/>
      <c r="O8" s="19"/>
      <c r="P8" s="19"/>
      <c r="Q8" s="19"/>
    </row>
    <row r="9" spans="1:17" x14ac:dyDescent="0.25">
      <c r="A9" s="31" t="s">
        <v>4</v>
      </c>
      <c r="B9" s="31"/>
      <c r="C9" s="31"/>
      <c r="D9" s="31"/>
      <c r="E9" s="31"/>
      <c r="F9" s="31"/>
      <c r="G9" s="31"/>
    </row>
    <row r="11" spans="1:17" x14ac:dyDescent="0.25">
      <c r="A11" s="21" t="s">
        <v>26</v>
      </c>
      <c r="B11" s="22"/>
      <c r="C11" s="22"/>
      <c r="D11" s="22"/>
      <c r="E11" s="22"/>
      <c r="F11" s="22"/>
      <c r="G11" s="22"/>
    </row>
    <row r="12" spans="1:17" x14ac:dyDescent="0.25">
      <c r="A12" s="23" t="s">
        <v>28</v>
      </c>
      <c r="B12" s="22"/>
      <c r="C12" s="22"/>
      <c r="D12" s="22"/>
      <c r="E12" s="22"/>
      <c r="F12" s="22"/>
      <c r="G12" s="22"/>
    </row>
    <row r="13" spans="1:17" x14ac:dyDescent="0.25">
      <c r="A13" s="23" t="s">
        <v>29</v>
      </c>
      <c r="B13" s="22"/>
      <c r="C13" s="22"/>
      <c r="D13" s="22"/>
      <c r="E13" s="22"/>
      <c r="F13" s="22"/>
      <c r="G13" s="22"/>
    </row>
    <row r="14" spans="1:17" x14ac:dyDescent="0.25">
      <c r="A14" s="23"/>
      <c r="B14" s="22"/>
      <c r="C14" s="22"/>
      <c r="D14" s="22"/>
      <c r="E14" s="22"/>
      <c r="F14" s="22"/>
      <c r="G14" s="22"/>
    </row>
    <row r="15" spans="1:17" x14ac:dyDescent="0.25">
      <c r="A15" s="23" t="s">
        <v>30</v>
      </c>
      <c r="B15" s="22"/>
      <c r="C15" s="22"/>
      <c r="D15" s="22"/>
      <c r="E15" s="22"/>
      <c r="F15" s="22"/>
      <c r="G15" s="22"/>
    </row>
    <row r="16" spans="1:17" x14ac:dyDescent="0.25">
      <c r="A16" s="38" t="s">
        <v>25</v>
      </c>
      <c r="B16" s="38"/>
      <c r="C16" s="38"/>
      <c r="D16" s="38"/>
      <c r="E16" s="38"/>
      <c r="F16" s="38"/>
      <c r="G16" s="38"/>
    </row>
    <row r="18" spans="1:7" ht="66.75" customHeight="1" x14ac:dyDescent="0.25">
      <c r="A18" s="27" t="s">
        <v>34</v>
      </c>
      <c r="B18" s="33" t="s">
        <v>47</v>
      </c>
      <c r="C18" s="33"/>
      <c r="D18" s="33"/>
      <c r="E18" s="33"/>
      <c r="F18" s="33"/>
      <c r="G18" s="33"/>
    </row>
    <row r="19" spans="1:7" x14ac:dyDescent="0.25">
      <c r="A19" s="1" t="s">
        <v>35</v>
      </c>
      <c r="B19" s="26" t="s">
        <v>33</v>
      </c>
      <c r="C19" s="26"/>
      <c r="D19" s="26"/>
      <c r="E19" s="26"/>
      <c r="F19" s="26"/>
      <c r="G19" s="26"/>
    </row>
    <row r="20" spans="1:7" x14ac:dyDescent="0.25">
      <c r="A20" s="1" t="s">
        <v>43</v>
      </c>
      <c r="B20" s="33" t="s">
        <v>38</v>
      </c>
      <c r="C20" s="33"/>
      <c r="D20" s="33"/>
      <c r="E20" s="33"/>
      <c r="F20" s="33"/>
      <c r="G20" s="33"/>
    </row>
    <row r="21" spans="1:7" x14ac:dyDescent="0.25">
      <c r="A21" s="28" t="s">
        <v>43</v>
      </c>
      <c r="B21" s="39" t="s">
        <v>48</v>
      </c>
      <c r="C21" s="39"/>
      <c r="D21" s="39"/>
      <c r="E21" s="39"/>
      <c r="F21" s="39"/>
      <c r="G21" s="39"/>
    </row>
    <row r="22" spans="1:7" x14ac:dyDescent="0.25">
      <c r="A22" s="1" t="s">
        <v>43</v>
      </c>
      <c r="B22" s="33" t="s">
        <v>49</v>
      </c>
      <c r="C22" s="33"/>
      <c r="D22" s="33"/>
      <c r="E22" s="33"/>
      <c r="F22" s="33"/>
      <c r="G22" s="33"/>
    </row>
    <row r="23" spans="1:7" ht="32.25" customHeight="1" x14ac:dyDescent="0.25">
      <c r="A23" s="1" t="s">
        <v>43</v>
      </c>
      <c r="B23" s="33" t="s">
        <v>45</v>
      </c>
      <c r="C23" s="33"/>
      <c r="D23" s="33"/>
      <c r="E23" s="33"/>
      <c r="F23" s="33"/>
      <c r="G23" s="33"/>
    </row>
    <row r="24" spans="1:7" ht="17.25" customHeight="1" x14ac:dyDescent="0.25">
      <c r="A24" s="1" t="s">
        <v>43</v>
      </c>
      <c r="B24" s="29" t="s">
        <v>50</v>
      </c>
      <c r="C24" s="29"/>
      <c r="D24" s="29"/>
      <c r="E24" s="29"/>
      <c r="F24" s="29"/>
      <c r="G24" s="29"/>
    </row>
    <row r="25" spans="1:7" ht="30.75" customHeight="1" x14ac:dyDescent="0.25">
      <c r="A25" s="1" t="s">
        <v>43</v>
      </c>
      <c r="B25" s="33" t="s">
        <v>51</v>
      </c>
      <c r="C25" s="33"/>
      <c r="D25" s="33"/>
      <c r="E25" s="33"/>
      <c r="F25" s="33"/>
      <c r="G25" s="33"/>
    </row>
    <row r="26" spans="1:7" x14ac:dyDescent="0.25">
      <c r="A26" s="27" t="s">
        <v>37</v>
      </c>
      <c r="B26" s="33" t="s">
        <v>41</v>
      </c>
      <c r="C26" s="33"/>
      <c r="D26" s="33"/>
      <c r="E26" s="33"/>
      <c r="F26" s="33"/>
      <c r="G26" s="33"/>
    </row>
    <row r="27" spans="1:7" x14ac:dyDescent="0.25">
      <c r="A27" s="27" t="s">
        <v>39</v>
      </c>
      <c r="B27" s="33" t="s">
        <v>42</v>
      </c>
      <c r="C27" s="33"/>
      <c r="D27" s="33"/>
      <c r="E27" s="33"/>
      <c r="F27" s="33"/>
      <c r="G27" s="33"/>
    </row>
    <row r="28" spans="1:7" ht="15" customHeight="1" x14ac:dyDescent="0.25">
      <c r="A28" s="27" t="s">
        <v>40</v>
      </c>
      <c r="B28" s="33" t="s">
        <v>36</v>
      </c>
      <c r="C28" s="33"/>
      <c r="D28" s="33"/>
      <c r="E28" s="33"/>
      <c r="F28" s="33"/>
      <c r="G28" s="33"/>
    </row>
    <row r="29" spans="1:7" x14ac:dyDescent="0.25">
      <c r="A29" s="34" t="s">
        <v>5</v>
      </c>
      <c r="B29" s="34"/>
      <c r="C29" s="34"/>
      <c r="D29" s="34"/>
      <c r="E29" s="34"/>
      <c r="F29" s="34"/>
    </row>
    <row r="30" spans="1:7" x14ac:dyDescent="0.25">
      <c r="A30" s="3" t="s">
        <v>6</v>
      </c>
      <c r="B30" s="3" t="s">
        <v>32</v>
      </c>
      <c r="C30" s="3" t="s">
        <v>7</v>
      </c>
      <c r="D30" s="4" t="s">
        <v>8</v>
      </c>
      <c r="E30" s="4" t="s">
        <v>9</v>
      </c>
      <c r="F30" s="4" t="s">
        <v>10</v>
      </c>
    </row>
    <row r="31" spans="1:7" x14ac:dyDescent="0.25">
      <c r="A31" s="25">
        <v>1</v>
      </c>
      <c r="B31" s="5" t="s">
        <v>52</v>
      </c>
      <c r="C31" s="25">
        <v>1</v>
      </c>
      <c r="D31" s="20">
        <v>0</v>
      </c>
      <c r="E31" s="6">
        <f t="shared" ref="E31:E32" si="0">D31*C31</f>
        <v>0</v>
      </c>
      <c r="F31" s="6">
        <f t="shared" ref="F31:F32" si="1">E31*1.23</f>
        <v>0</v>
      </c>
    </row>
    <row r="32" spans="1:7" x14ac:dyDescent="0.25">
      <c r="A32" s="25">
        <v>2</v>
      </c>
      <c r="B32" s="5" t="s">
        <v>53</v>
      </c>
      <c r="C32" s="25">
        <v>1</v>
      </c>
      <c r="D32" s="20">
        <v>0</v>
      </c>
      <c r="E32" s="6">
        <f t="shared" si="0"/>
        <v>0</v>
      </c>
      <c r="F32" s="6">
        <f t="shared" si="1"/>
        <v>0</v>
      </c>
    </row>
    <row r="33" spans="1:7" ht="3.75" customHeight="1" x14ac:dyDescent="0.25">
      <c r="A33" s="7"/>
      <c r="B33" s="8"/>
      <c r="C33" s="7"/>
      <c r="D33" s="9"/>
      <c r="E33" s="9"/>
      <c r="F33" s="9"/>
    </row>
    <row r="34" spans="1:7" x14ac:dyDescent="0.25">
      <c r="A34" s="7"/>
      <c r="B34" s="32" t="s">
        <v>11</v>
      </c>
      <c r="C34" s="32"/>
      <c r="D34" s="32"/>
      <c r="E34" s="10">
        <f>SUM(E31:E32)</f>
        <v>0</v>
      </c>
      <c r="F34" s="10">
        <f>E34*1.23</f>
        <v>0</v>
      </c>
    </row>
    <row r="35" spans="1:7" ht="3.75" customHeight="1" x14ac:dyDescent="0.25"/>
    <row r="36" spans="1:7" x14ac:dyDescent="0.25">
      <c r="A36" s="29" t="str">
        <f>"słownie złotych brutto: "&amp;K8</f>
        <v xml:space="preserve">słownie złotych brutto: </v>
      </c>
      <c r="B36" s="29"/>
      <c r="C36" s="29"/>
      <c r="D36" s="29"/>
      <c r="E36" s="29"/>
      <c r="F36" s="29"/>
      <c r="G36" s="29"/>
    </row>
    <row r="37" spans="1:7" ht="15.75" x14ac:dyDescent="0.25">
      <c r="B37" s="11"/>
    </row>
    <row r="38" spans="1:7" ht="60.75" customHeight="1" x14ac:dyDescent="0.25">
      <c r="A38" s="33" t="s">
        <v>44</v>
      </c>
      <c r="B38" s="33"/>
      <c r="C38" s="33"/>
      <c r="D38" s="33"/>
      <c r="E38" s="33"/>
      <c r="F38" s="33"/>
      <c r="G38" s="33"/>
    </row>
    <row r="39" spans="1:7" x14ac:dyDescent="0.25">
      <c r="A39" s="31"/>
      <c r="B39" s="31"/>
      <c r="C39" s="31"/>
      <c r="D39" s="31"/>
      <c r="E39" s="31"/>
      <c r="F39" s="31"/>
      <c r="G39" s="31"/>
    </row>
    <row r="47" spans="1:7" x14ac:dyDescent="0.25">
      <c r="D47" s="30" t="s">
        <v>24</v>
      </c>
      <c r="E47" s="30"/>
      <c r="F47" s="30"/>
    </row>
    <row r="48" spans="1:7" x14ac:dyDescent="0.25">
      <c r="D48" s="30" t="s">
        <v>27</v>
      </c>
      <c r="E48" s="30"/>
      <c r="F48" s="30"/>
    </row>
  </sheetData>
  <mergeCells count="23">
    <mergeCell ref="A16:G16"/>
    <mergeCell ref="B18:G18"/>
    <mergeCell ref="B23:G23"/>
    <mergeCell ref="B20:G20"/>
    <mergeCell ref="B21:G21"/>
    <mergeCell ref="B22:G22"/>
    <mergeCell ref="A3:G3"/>
    <mergeCell ref="A6:G6"/>
    <mergeCell ref="A7:G7"/>
    <mergeCell ref="A8:G8"/>
    <mergeCell ref="A9:G9"/>
    <mergeCell ref="A36:G36"/>
    <mergeCell ref="D48:F48"/>
    <mergeCell ref="D47:F47"/>
    <mergeCell ref="A39:G39"/>
    <mergeCell ref="B34:D34"/>
    <mergeCell ref="A38:G38"/>
    <mergeCell ref="B28:G28"/>
    <mergeCell ref="A29:F29"/>
    <mergeCell ref="B27:G27"/>
    <mergeCell ref="B25:G25"/>
    <mergeCell ref="B26:G26"/>
    <mergeCell ref="B24:G2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Łysiak Tomasz</cp:lastModifiedBy>
  <cp:lastPrinted>2025-04-28T12:27:23Z</cp:lastPrinted>
  <dcterms:created xsi:type="dcterms:W3CDTF">2024-07-03T09:56:48Z</dcterms:created>
  <dcterms:modified xsi:type="dcterms:W3CDTF">2026-03-19T14:54:55Z</dcterms:modified>
</cp:coreProperties>
</file>